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legungsplan" sheetId="1" state="visible" r:id="rId3"/>
    <sheet name="Anleitung" sheetId="2" state="visible" r:id="rId4"/>
  </sheets>
  <definedNames>
    <definedName function="false" hidden="false" localSheetId="0" name="_xlnm.Print_Area" vbProcedure="false">Belegungsplan!$A$1:$K$56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<sst xmlns="http://schemas.openxmlformats.org/spreadsheetml/2006/main" count="223" uniqueCount="108">
  <si>
    <t xml:space="preserve">STANDORT</t>
  </si>
  <si>
    <t xml:space="preserve">Muster GmbH · Büro Nord</t>
  </si>
  <si>
    <t xml:space="preserve">DS</t>
  </si>
  <si>
    <t xml:space="preserve">Desk Sharing</t>
  </si>
  <si>
    <t xml:space="preserve">ETAGE</t>
  </si>
  <si>
    <t xml:space="preserve">2. OG</t>
  </si>
  <si>
    <t xml:space="preserve">Belegungsplan · Arbeitsplatzbuchung · flexible Arbeitsplätze</t>
  </si>
  <si>
    <t xml:space="preserve">KALENDERWOCHE</t>
  </si>
  <si>
    <t xml:space="preserve">KW 03 / 2026</t>
  </si>
  <si>
    <t xml:space="preserve">ZEITRAUM</t>
  </si>
  <si>
    <t xml:space="preserve">12.–16.01.2026</t>
  </si>
  <si>
    <t xml:space="preserve">KENNZAHLEN</t>
  </si>
  <si>
    <t xml:space="preserve">Mitarbeiter im Pool:</t>
  </si>
  <si>
    <t xml:space="preserve">ARBEITSPLÄTZE</t>
  </si>
  <si>
    <t xml:space="preserve">Ø AUSLASTUNG (WOCHE)</t>
  </si>
  <si>
    <t xml:space="preserve">BUCHUNGEN (WOCHE)</t>
  </si>
  <si>
    <t xml:space="preserve">SHARING-QUOTE</t>
  </si>
  <si>
    <t xml:space="preserve">BELEGUNGSPLAN</t>
  </si>
  <si>
    <t xml:space="preserve">Flex belegt</t>
  </si>
  <si>
    <t xml:space="preserve">Fix belegt</t>
  </si>
  <si>
    <t xml:space="preserve">Frei</t>
  </si>
  <si>
    <t xml:space="preserve">Arbeitsplatz</t>
  </si>
  <si>
    <t xml:space="preserve">Ausstattung</t>
  </si>
  <si>
    <t xml:space="preserve">Typ</t>
  </si>
  <si>
    <t xml:space="preserve">Mo · 12.01.</t>
  </si>
  <si>
    <t xml:space="preserve">Di · 13.01.</t>
  </si>
  <si>
    <t xml:space="preserve">Mi · 14.01.</t>
  </si>
  <si>
    <t xml:space="preserve">Do · 15.01.</t>
  </si>
  <si>
    <t xml:space="preserve">Fr · 16.01.</t>
  </si>
  <si>
    <t xml:space="preserve">Belegt</t>
  </si>
  <si>
    <t xml:space="preserve">Auslastung</t>
  </si>
  <si>
    <t xml:space="preserve">Zone A · Fensterfront</t>
  </si>
  <si>
    <t xml:space="preserve">AP-A1</t>
  </si>
  <si>
    <t xml:space="preserve">2 Monitore, Dock</t>
  </si>
  <si>
    <t xml:space="preserve">Fix</t>
  </si>
  <si>
    <t xml:space="preserve">A. Berger</t>
  </si>
  <si>
    <t xml:space="preserve">AP-A2</t>
  </si>
  <si>
    <t xml:space="preserve">1 Monitor</t>
  </si>
  <si>
    <t xml:space="preserve">Flex</t>
  </si>
  <si>
    <t xml:space="preserve">S. Lorenz</t>
  </si>
  <si>
    <t xml:space="preserve">frei</t>
  </si>
  <si>
    <t xml:space="preserve">M. Keller</t>
  </si>
  <si>
    <t xml:space="preserve">AP-A3</t>
  </si>
  <si>
    <t xml:space="preserve">höhenverstellbar</t>
  </si>
  <si>
    <t xml:space="preserve">T. Vogt</t>
  </si>
  <si>
    <t xml:space="preserve">AP-A4</t>
  </si>
  <si>
    <t xml:space="preserve">2 Monitore</t>
  </si>
  <si>
    <t xml:space="preserve">N. Engel</t>
  </si>
  <si>
    <t xml:space="preserve">P. Franke</t>
  </si>
  <si>
    <t xml:space="preserve">AP-A5</t>
  </si>
  <si>
    <t xml:space="preserve">Dock, Headset</t>
  </si>
  <si>
    <t xml:space="preserve">J. Hofmann</t>
  </si>
  <si>
    <t xml:space="preserve">Zone B · Open Space</t>
  </si>
  <si>
    <t xml:space="preserve">AP-B1</t>
  </si>
  <si>
    <t xml:space="preserve">K. Jung</t>
  </si>
  <si>
    <t xml:space="preserve">AP-B2</t>
  </si>
  <si>
    <t xml:space="preserve">D. Lang</t>
  </si>
  <si>
    <t xml:space="preserve">AP-B3</t>
  </si>
  <si>
    <t xml:space="preserve">Laptop-Platz</t>
  </si>
  <si>
    <t xml:space="preserve">F. Mayer</t>
  </si>
  <si>
    <t xml:space="preserve">AP-B4</t>
  </si>
  <si>
    <t xml:space="preserve">C. Neumann</t>
  </si>
  <si>
    <t xml:space="preserve">AP-B5</t>
  </si>
  <si>
    <t xml:space="preserve">Monitor, Dock</t>
  </si>
  <si>
    <t xml:space="preserve">E. Peters</t>
  </si>
  <si>
    <t xml:space="preserve">Zone C · Ruhezone</t>
  </si>
  <si>
    <t xml:space="preserve">AP-C1</t>
  </si>
  <si>
    <t xml:space="preserve">B. Roth</t>
  </si>
  <si>
    <t xml:space="preserve">AP-C2</t>
  </si>
  <si>
    <t xml:space="preserve">G. Schulz</t>
  </si>
  <si>
    <t xml:space="preserve">AP-C3</t>
  </si>
  <si>
    <t xml:space="preserve">L. Weber</t>
  </si>
  <si>
    <t xml:space="preserve">AP-C4</t>
  </si>
  <si>
    <t xml:space="preserve">R. Arnold</t>
  </si>
  <si>
    <t xml:space="preserve">AP-C5</t>
  </si>
  <si>
    <t xml:space="preserve">Monitor, Headset</t>
  </si>
  <si>
    <t xml:space="preserve">Zone D · Projektfläche</t>
  </si>
  <si>
    <t xml:space="preserve">AP-D1</t>
  </si>
  <si>
    <t xml:space="preserve">AP-D2</t>
  </si>
  <si>
    <t xml:space="preserve">AP-D3</t>
  </si>
  <si>
    <t xml:space="preserve">AP-D4</t>
  </si>
  <si>
    <t xml:space="preserve">AP-D5</t>
  </si>
  <si>
    <t xml:space="preserve">Belegte Plätze je Tag</t>
  </si>
  <si>
    <t xml:space="preserve">Auslastung je Tag</t>
  </si>
  <si>
    <t xml:space="preserve">AUSLASTUNG JE WOCHENTAG</t>
  </si>
  <si>
    <t xml:space="preserve">Anleitung</t>
  </si>
  <si>
    <t xml:space="preserve">Desk Sharing · Belegungsplan · Hinweise</t>
  </si>
  <si>
    <t xml:space="preserve">Aufbau</t>
  </si>
  <si>
    <t xml:space="preserve">Kennzahlen</t>
  </si>
  <si>
    <t xml:space="preserve">Arbeitsplätze, Ø Auslastung der Woche, Buchungen und Sharing-Quote – automatisch berechnet.</t>
  </si>
  <si>
    <t xml:space="preserve">Belegungsplan</t>
  </si>
  <si>
    <t xml:space="preserve">Je Arbeitsplatz (Zeile) und Wochentag (Spalte) wird der Name der Person eingetragen; freie Plätze erhalten „frei“.</t>
  </si>
  <si>
    <t xml:space="preserve">Zonen</t>
  </si>
  <si>
    <t xml:space="preserve">Die Arbeitsplätze sind nach Bereichen/Zonen gruppiert; Ausstattung und Typ stehen je Platz dabei.</t>
  </si>
  <si>
    <t xml:space="preserve">Auswertung</t>
  </si>
  <si>
    <t xml:space="preserve">Belegte Plätze und Auslastung je Tag sowie das Diagramm aktualisieren sich automatisch.</t>
  </si>
  <si>
    <t xml:space="preserve">Automatik &amp; Nutzung</t>
  </si>
  <si>
    <t xml:space="preserve">Buchen</t>
  </si>
  <si>
    <t xml:space="preserve">Name der Person in die Zelle von Platz und Tag eintragen. Soll der Platz frei bleiben, „frei“ eintragen.</t>
  </si>
  <si>
    <t xml:space="preserve">Farben</t>
  </si>
  <si>
    <t xml:space="preserve">Flex-Buchungen werden violett, feste Plätze (Typ „Fix“) apricot und freie Plätze grün markiert.</t>
  </si>
  <si>
    <t xml:space="preserve">Je Platz: belegte Tage ÷ 5. Je Tag: belegte Plätze ÷ Anzahl Arbeitsplätze. Ø-Werte oben in den Kennzahlen.</t>
  </si>
  <si>
    <t xml:space="preserve">Sharing-Quote</t>
  </si>
  <si>
    <t xml:space="preserve">Mitarbeiter im Pool ÷ Arbeitsplätze (z. B. 1,4 : 1). Die Mitarbeiterzahl lässt sich oben rechts anpassen.</t>
  </si>
  <si>
    <t xml:space="preserve">Erweitern</t>
  </si>
  <si>
    <t xml:space="preserve">Neue Plätze innerhalb einer Zone ergänzen oder weitere Zonen anlegen – Formeln und Auswertung bleiben erhalten.</t>
  </si>
  <si>
    <t xml:space="preserve">Zeitraum</t>
  </si>
  <si>
    <t xml:space="preserve">Für eine neue Woche die Namen leeren bzw. „frei“ setzen und die Datumsangaben in der Kopfzeile anpassen.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</si>
</sst>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\ %"/>
    <numFmt numFmtId="167" formatCode="0.0&quot; : 1&quot;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A79FC0"/>
      <name val="Calibri"/>
      <family val="0"/>
      <charset val="1"/>
    </font>
    <font>
      <sz val="9.5"/>
      <color rgb="FFFFFFFF"/>
      <name val="Calibri"/>
      <family val="0"/>
      <charset val="1"/>
    </font>
    <font>
      <b val="true"/>
      <sz val="15"/>
      <color rgb="FF3A2E59"/>
      <name val="Calibri"/>
      <family val="0"/>
      <charset val="1"/>
    </font>
    <font>
      <b val="true"/>
      <sz val="22"/>
      <color rgb="FFFFFFFF"/>
      <name val="Calibri"/>
      <family val="0"/>
      <charset val="1"/>
    </font>
    <font>
      <sz val="10"/>
      <color rgb="FFC9C2DB"/>
      <name val="Calibri"/>
      <family val="0"/>
      <charset val="1"/>
    </font>
    <font>
      <b val="true"/>
      <sz val="9"/>
      <color rgb="FFC9792E"/>
      <name val="Calibri"/>
      <family val="0"/>
      <charset val="1"/>
    </font>
    <font>
      <b val="true"/>
      <sz val="9"/>
      <color rgb="FF6E6A77"/>
      <name val="Calibri"/>
      <family val="0"/>
      <charset val="1"/>
    </font>
    <font>
      <b val="true"/>
      <sz val="10"/>
      <color rgb="FF2B2A33"/>
      <name val="Calibri"/>
      <family val="0"/>
      <charset val="1"/>
    </font>
    <font>
      <b val="true"/>
      <sz val="8"/>
      <color rgb="FF6E6A77"/>
      <name val="Calibri"/>
      <family val="0"/>
      <charset val="1"/>
    </font>
    <font>
      <b val="true"/>
      <sz val="19"/>
      <color rgb="FF3A2E59"/>
      <name val="Calibri"/>
      <family val="0"/>
      <charset val="1"/>
    </font>
    <font>
      <b val="true"/>
      <sz val="19"/>
      <color rgb="FFC9792E"/>
      <name val="Calibri"/>
      <family val="0"/>
      <charset val="1"/>
    </font>
    <font>
      <sz val="8.5"/>
      <color rgb="FF6E6A77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9.5"/>
      <color rgb="FF3A2E59"/>
      <name val="Calibri"/>
      <family val="0"/>
      <charset val="1"/>
    </font>
    <font>
      <b val="true"/>
      <sz val="9.5"/>
      <color rgb="FF2B2A33"/>
      <name val="Calibri"/>
      <family val="0"/>
      <charset val="1"/>
    </font>
    <font>
      <sz val="9"/>
      <color rgb="FF6E6A77"/>
      <name val="Calibri"/>
      <family val="0"/>
      <charset val="1"/>
    </font>
    <font>
      <b val="true"/>
      <sz val="9"/>
      <color rgb="FF2B2A33"/>
      <name val="Calibri"/>
      <family val="0"/>
      <charset val="1"/>
    </font>
    <font>
      <sz val="9"/>
      <color rgb="FF2B2A33"/>
      <name val="Calibri"/>
      <family val="0"/>
      <charset val="1"/>
    </font>
    <font>
      <b val="true"/>
      <sz val="9"/>
      <color rgb="FF3A2E59"/>
      <name val="Calibri"/>
      <family val="0"/>
      <charset val="1"/>
    </font>
    <font>
      <b val="true"/>
      <sz val="9"/>
      <color rgb="FFF2A65A"/>
      <name val="Calibri"/>
      <family val="0"/>
      <charset val="1"/>
    </font>
    <font>
      <sz val="10"/>
      <color rgb="FF000000"/>
      <name val="Calibri"/>
      <family val="2"/>
    </font>
    <font>
      <b val="true"/>
      <sz val="14"/>
      <color rgb="FF3A2E59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b val="true"/>
      <sz val="11.5"/>
      <color rgb="FF3A2E59"/>
      <name val="Calibri"/>
      <family val="0"/>
      <charset val="1"/>
    </font>
    <font>
      <b val="true"/>
      <sz val="10"/>
      <color rgb="FFC9792E"/>
      <name val="Calibri"/>
      <family val="0"/>
      <charset val="1"/>
    </font>
    <font>
      <sz val="10"/>
      <color rgb="FF2B2A33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3A2E59"/>
        <bgColor rgb="FF2B2A33"/>
      </patternFill>
    </fill>
    <fill>
      <patternFill patternType="solid">
        <fgColor rgb="FFF2A65A"/>
        <bgColor rgb="FFFF8080"/>
      </patternFill>
    </fill>
    <fill>
      <patternFill patternType="solid">
        <fgColor rgb="FFFBF0E2"/>
        <bgColor rgb="FFF6F4FA"/>
      </patternFill>
    </fill>
    <fill>
      <patternFill patternType="solid">
        <fgColor rgb="FFF6F4FA"/>
        <bgColor rgb="FFFBFAFD"/>
      </patternFill>
    </fill>
    <fill>
      <patternFill patternType="solid">
        <fgColor rgb="FFE7E3F1"/>
        <bgColor rgb="FFE7E4EC"/>
      </patternFill>
    </fill>
    <fill>
      <patternFill patternType="solid">
        <fgColor rgb="FFFBE7CF"/>
        <bgColor rgb="FFFBF0E2"/>
      </patternFill>
    </fill>
    <fill>
      <patternFill patternType="solid">
        <fgColor rgb="FFE3F1E8"/>
        <bgColor rgb="FFE7E4EC"/>
      </patternFill>
    </fill>
    <fill>
      <patternFill patternType="solid">
        <fgColor rgb="FFFFFFFF"/>
        <bgColor rgb="FFFBFAFD"/>
      </patternFill>
    </fill>
    <fill>
      <patternFill patternType="solid">
        <fgColor rgb="FFFBFAFD"/>
        <bgColor rgb="FFFFFFFF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2A65A"/>
      </bottom>
      <diagonal/>
    </border>
    <border diagonalUp="false" diagonalDown="false">
      <left/>
      <right style="thin">
        <color rgb="FFE7E4EC"/>
      </right>
      <top style="medium">
        <color rgb="FFF2A65A"/>
      </top>
      <bottom/>
      <diagonal/>
    </border>
    <border diagonalUp="false" diagonalDown="false">
      <left/>
      <right/>
      <top style="medium">
        <color rgb="FFF2A65A"/>
      </top>
      <bottom/>
      <diagonal/>
    </border>
    <border diagonalUp="false" diagonalDown="false">
      <left/>
      <right style="thin">
        <color rgb="FFE7E4EC"/>
      </right>
      <top/>
      <bottom/>
      <diagonal/>
    </border>
    <border diagonalUp="false" diagonalDown="false">
      <left style="thin">
        <color rgb="FFE7E4EC"/>
      </left>
      <right style="thin">
        <color rgb="FFE7E4EC"/>
      </right>
      <top style="thin">
        <color rgb="FFE7E4EC"/>
      </top>
      <bottom style="thin">
        <color rgb="FFE7E4EC"/>
      </bottom>
      <diagonal/>
    </border>
    <border diagonalUp="false" diagonalDown="false">
      <left/>
      <right/>
      <top/>
      <bottom style="medium">
        <color rgb="FFF2A65A"/>
      </bottom>
      <diagonal/>
    </border>
    <border diagonalUp="false" diagonalDown="false">
      <left/>
      <right/>
      <top/>
      <bottom style="thin">
        <color rgb="FFD8D2E6"/>
      </bottom>
      <diagonal/>
    </border>
    <border diagonalUp="false" diagonalDown="false">
      <left/>
      <right/>
      <top/>
      <bottom style="thin">
        <color rgb="FFE7E4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3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3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4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6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6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6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9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9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10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1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1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1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3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2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0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0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i val="1"/>
        <color rgb="FF2E7D55"/>
        <sz val="9"/>
      </font>
      <fill>
        <patternFill>
          <bgColor rgb="FFE3F1E8"/>
        </patternFill>
      </fill>
    </dxf>
    <dxf>
      <font>
        <name val="Calibri"/>
        <charset val="1"/>
        <family val="0"/>
        <b val="1"/>
        <color rgb="FFC9792E"/>
        <sz val="9"/>
      </font>
      <fill>
        <patternFill>
          <bgColor rgb="FFFBE7CF"/>
        </patternFill>
      </fill>
    </dxf>
    <dxf>
      <font>
        <name val="Calibri"/>
        <charset val="1"/>
        <family val="0"/>
        <b val="1"/>
        <color rgb="FF3A2E59"/>
        <sz val="9"/>
      </font>
      <fill>
        <patternFill>
          <bgColor rgb="FFE7E3F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2DB"/>
      <rgbColor rgb="FF878787"/>
      <rgbColor rgb="FF9999FF"/>
      <rgbColor rgb="FF993366"/>
      <rgbColor rgb="FFFBF0E2"/>
      <rgbColor rgb="FFE3F1E8"/>
      <rgbColor rgb="FF660066"/>
      <rgbColor rgb="FFFF8080"/>
      <rgbColor rgb="FF0066CC"/>
      <rgbColor rgb="FFD8D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4FA"/>
      <rgbColor rgb="FFE7E4EC"/>
      <rgbColor rgb="FFFBE7CF"/>
      <rgbColor rgb="FFE7E3F1"/>
      <rgbColor rgb="FFFBFAFD"/>
      <rgbColor rgb="FFCC99FF"/>
      <rgbColor rgb="FFD9D9D9"/>
      <rgbColor rgb="FF3366FF"/>
      <rgbColor rgb="FF33CCCC"/>
      <rgbColor rgb="FF99CC00"/>
      <rgbColor rgb="FFFFCC00"/>
      <rgbColor rgb="FFF2A65A"/>
      <rgbColor rgb="FFC9792E"/>
      <rgbColor rgb="FF6E6A77"/>
      <rgbColor rgb="FFA79FC0"/>
      <rgbColor rgb="FF003366"/>
      <rgbColor rgb="FF2E7D55"/>
      <rgbColor rgb="FF003300"/>
      <rgbColor rgb="FF333300"/>
      <rgbColor rgb="FF993300"/>
      <rgbColor rgb="FF993366"/>
      <rgbColor rgb="FF3A2E59"/>
      <rgbColor rgb="FF2B2A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3a2e59"/>
            </a:solidFill>
            <a:ln w="0">
              <a:noFill/>
            </a:ln>
          </c:spPr>
          <c:invertIfNegative val="0"/>
          <c:dLbls>
            <c:numFmt formatCode="0\ 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Belegungsplan!$E$11:$I$11</c:f>
              <c:strCache>
                <c:ptCount val="5"/>
                <c:pt idx="0">
                  <c:v>Mo · 12.01.</c:v>
                </c:pt>
                <c:pt idx="1">
                  <c:v>Di · 13.01.</c:v>
                </c:pt>
                <c:pt idx="2">
                  <c:v>Mi · 14.01.</c:v>
                </c:pt>
                <c:pt idx="3">
                  <c:v>Do · 15.01.</c:v>
                </c:pt>
                <c:pt idx="4">
                  <c:v>Fr · 16.01.</c:v>
                </c:pt>
              </c:strCache>
            </c:strRef>
          </c:cat>
          <c:val>
            <c:numRef>
              <c:f>Belegungsplan!$E$38:$I$38</c:f>
              <c:numCache>
                <c:formatCode>0\ %</c:formatCode>
                <c:ptCount val="5"/>
                <c:pt idx="0">
                  <c:v>0.7</c:v>
                </c:pt>
                <c:pt idx="1">
                  <c:v>0.65</c:v>
                </c:pt>
                <c:pt idx="2">
                  <c:v>0.7</c:v>
                </c:pt>
                <c:pt idx="3">
                  <c:v>0.6</c:v>
                </c:pt>
                <c:pt idx="4">
                  <c:v>0.65</c:v>
                </c:pt>
              </c:numCache>
            </c:numRef>
          </c:val>
        </c:ser>
        <c:gapWidth val="150"/>
        <c:overlap val="0"/>
        <c:axId val="48998231"/>
        <c:axId val="31922586"/>
      </c:barChart>
      <c:catAx>
        <c:axId val="489982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922586"/>
        <c:crosses val="autoZero"/>
        <c:auto val="1"/>
        <c:lblAlgn val="ctr"/>
        <c:lblOffset val="100"/>
        <c:noMultiLvlLbl val="0"/>
      </c:catAx>
      <c:valAx>
        <c:axId val="31922586"/>
        <c:scaling>
          <c:orientation val="minMax"/>
          <c:max val="1"/>
          <c:min val="0"/>
        </c:scaling>
        <c:delete val="0"/>
        <c:axPos val="l"/>
        <c:numFmt formatCode="0\ 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99823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40</xdr:row>
      <xdr:rowOff>0</xdr:rowOff>
    </xdr:from>
    <xdr:to>
      <xdr:col>8</xdr:col>
      <xdr:colOff>362880</xdr:colOff>
      <xdr:row>51</xdr:row>
      <xdr:rowOff>64080</xdr:rowOff>
    </xdr:to>
    <xdr:graphicFrame>
      <xdr:nvGraphicFramePr>
        <xdr:cNvPr id="0" name="Chart 1"/>
        <xdr:cNvGraphicFramePr/>
      </xdr:nvGraphicFramePr>
      <xdr:xfrm>
        <a:off x="141120" y="9172440"/>
        <a:ext cx="7199640" cy="21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1" topLeftCell="E12" activePane="bottomRight" state="frozen"/>
      <selection pane="topLeft" activeCell="A1" activeCellId="0" sqref="A1"/>
      <selection pane="topRight" activeCell="E1" activeCellId="0" sqref="E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21"/>
    <col collapsed="false" customWidth="true" hidden="false" outlineLevel="0" max="4" min="4" style="0" width="9"/>
    <col collapsed="false" customWidth="true" hidden="false" outlineLevel="0" max="9" min="5" style="0" width="14"/>
    <col collapsed="false" customWidth="true" hidden="false" outlineLevel="0" max="10" min="10" style="0" width="9"/>
    <col collapsed="false" customWidth="true" hidden="false" outlineLevel="0" max="11" min="11" style="0" width="11"/>
    <col collapsed="false" customWidth="true" hidden="false" outlineLevel="0" max="12" min="12" style="0" width="2"/>
  </cols>
  <sheetData>
    <row r="1" customFormat="false" ht="15" hidden="false" customHeight="true" outlineLevel="0" collapsed="false">
      <c r="B1" s="1"/>
      <c r="C1" s="1"/>
      <c r="D1" s="1"/>
      <c r="E1" s="1"/>
      <c r="F1" s="1"/>
      <c r="G1" s="1"/>
      <c r="H1" s="2" t="s">
        <v>0</v>
      </c>
      <c r="I1" s="2"/>
      <c r="J1" s="3" t="s">
        <v>1</v>
      </c>
      <c r="K1" s="3"/>
    </row>
    <row r="2" customFormat="false" ht="24" hidden="false" customHeight="true" outlineLevel="0" collapsed="false">
      <c r="B2" s="4" t="s">
        <v>2</v>
      </c>
      <c r="C2" s="5" t="s">
        <v>3</v>
      </c>
      <c r="D2" s="5"/>
      <c r="E2" s="5"/>
      <c r="F2" s="5"/>
      <c r="G2" s="5"/>
      <c r="H2" s="2" t="s">
        <v>4</v>
      </c>
      <c r="I2" s="2"/>
      <c r="J2" s="3" t="s">
        <v>5</v>
      </c>
      <c r="K2" s="3"/>
    </row>
    <row r="3" customFormat="false" ht="18" hidden="false" customHeight="true" outlineLevel="0" collapsed="false">
      <c r="B3" s="4"/>
      <c r="C3" s="6" t="s">
        <v>6</v>
      </c>
      <c r="D3" s="6"/>
      <c r="E3" s="6"/>
      <c r="F3" s="6"/>
      <c r="G3" s="6"/>
      <c r="H3" s="2" t="s">
        <v>7</v>
      </c>
      <c r="I3" s="2"/>
      <c r="J3" s="3" t="s">
        <v>8</v>
      </c>
      <c r="K3" s="3"/>
    </row>
    <row r="4" customFormat="false" ht="12.75" hidden="false" customHeight="true" outlineLevel="0" collapsed="false">
      <c r="B4" s="1"/>
      <c r="C4" s="1"/>
      <c r="D4" s="1"/>
      <c r="E4" s="1"/>
      <c r="F4" s="1"/>
      <c r="G4" s="1"/>
      <c r="H4" s="2" t="s">
        <v>9</v>
      </c>
      <c r="I4" s="2"/>
      <c r="J4" s="3" t="s">
        <v>10</v>
      </c>
      <c r="K4" s="3"/>
    </row>
    <row r="5" customFormat="false" ht="13.5" hidden="false" customHeight="true" outlineLevel="0" collapsed="false"/>
    <row r="6" customFormat="false" ht="15.75" hidden="false" customHeight="true" outlineLevel="0" collapsed="false">
      <c r="B6" s="7" t="s">
        <v>11</v>
      </c>
      <c r="G6" s="8" t="s">
        <v>12</v>
      </c>
      <c r="H6" s="8"/>
      <c r="I6" s="8"/>
      <c r="J6" s="8"/>
      <c r="K6" s="9" t="n">
        <v>28</v>
      </c>
    </row>
    <row r="7" customFormat="false" ht="12.75" hidden="false" customHeight="true" outlineLevel="0" collapsed="false">
      <c r="B7" s="10" t="s">
        <v>13</v>
      </c>
      <c r="C7" s="10"/>
      <c r="D7" s="10" t="s">
        <v>14</v>
      </c>
      <c r="E7" s="10"/>
      <c r="F7" s="10"/>
      <c r="G7" s="10" t="s">
        <v>15</v>
      </c>
      <c r="H7" s="10"/>
      <c r="I7" s="11" t="s">
        <v>16</v>
      </c>
      <c r="J7" s="11"/>
      <c r="K7" s="11"/>
    </row>
    <row r="8" customFormat="false" ht="21.75" hidden="false" customHeight="true" outlineLevel="0" collapsed="false">
      <c r="B8" s="12" t="n">
        <f aca="false">COUNTA($D$12:$D$35)</f>
        <v>20</v>
      </c>
      <c r="C8" s="12"/>
      <c r="D8" s="13" t="n">
        <f aca="false">IFERROR(SUM(J12:J35)/(COUNTA($D$12:$D$35)*5),0)</f>
        <v>0.66</v>
      </c>
      <c r="E8" s="13"/>
      <c r="F8" s="13"/>
      <c r="G8" s="12" t="n">
        <f aca="false">SUM(J12:J35)</f>
        <v>66</v>
      </c>
      <c r="H8" s="12"/>
      <c r="I8" s="14" t="n">
        <f aca="false">IFERROR($K$6/COUNTA($D$12:$D$35),0)</f>
        <v>1.4</v>
      </c>
      <c r="J8" s="14"/>
      <c r="K8" s="14"/>
    </row>
    <row r="9" customFormat="false" ht="7.5" hidden="false" customHeight="true" outlineLevel="0" collapsed="false">
      <c r="B9" s="12"/>
      <c r="C9" s="12"/>
      <c r="D9" s="13"/>
      <c r="E9" s="13"/>
      <c r="F9" s="13"/>
      <c r="G9" s="12"/>
      <c r="H9" s="12"/>
      <c r="I9" s="14"/>
      <c r="J9" s="14"/>
      <c r="K9" s="14"/>
    </row>
    <row r="10" customFormat="false" ht="13.5" hidden="false" customHeight="true" outlineLevel="0" collapsed="false">
      <c r="B10" s="7" t="s">
        <v>17</v>
      </c>
      <c r="E10" s="15"/>
      <c r="F10" s="16" t="s">
        <v>18</v>
      </c>
      <c r="G10" s="17"/>
      <c r="H10" s="16" t="s">
        <v>19</v>
      </c>
      <c r="I10" s="18"/>
      <c r="J10" s="16" t="s">
        <v>20</v>
      </c>
    </row>
    <row r="11" customFormat="false" ht="25.5" hidden="false" customHeight="true" outlineLevel="0" collapsed="false">
      <c r="B11" s="19" t="s">
        <v>21</v>
      </c>
      <c r="C11" s="19" t="s">
        <v>22</v>
      </c>
      <c r="D11" s="20" t="s">
        <v>23</v>
      </c>
      <c r="E11" s="21" t="s">
        <v>24</v>
      </c>
      <c r="F11" s="21" t="s">
        <v>25</v>
      </c>
      <c r="G11" s="21" t="s">
        <v>26</v>
      </c>
      <c r="H11" s="21" t="s">
        <v>27</v>
      </c>
      <c r="I11" s="21" t="s">
        <v>28</v>
      </c>
      <c r="J11" s="20" t="s">
        <v>29</v>
      </c>
      <c r="K11" s="20" t="s">
        <v>30</v>
      </c>
    </row>
    <row r="12" customFormat="false" ht="18.75" hidden="false" customHeight="true" outlineLevel="0" collapsed="false">
      <c r="B12" s="22" t="s">
        <v>31</v>
      </c>
      <c r="C12" s="23"/>
      <c r="D12" s="23"/>
      <c r="E12" s="23"/>
      <c r="F12" s="23"/>
      <c r="G12" s="23"/>
      <c r="H12" s="23"/>
      <c r="I12" s="23"/>
      <c r="J12" s="23"/>
      <c r="K12" s="23"/>
    </row>
    <row r="13" customFormat="false" ht="19.5" hidden="false" customHeight="true" outlineLevel="0" collapsed="false">
      <c r="B13" s="24" t="s">
        <v>32</v>
      </c>
      <c r="C13" s="25" t="s">
        <v>33</v>
      </c>
      <c r="D13" s="26" t="s">
        <v>34</v>
      </c>
      <c r="E13" s="27" t="s">
        <v>35</v>
      </c>
      <c r="F13" s="27" t="s">
        <v>35</v>
      </c>
      <c r="G13" s="27" t="s">
        <v>35</v>
      </c>
      <c r="H13" s="27" t="s">
        <v>35</v>
      </c>
      <c r="I13" s="27" t="s">
        <v>35</v>
      </c>
      <c r="J13" s="28" t="n">
        <f aca="false">COUNTA(E13:I13)-COUNTIF(E13:I13,"frei")</f>
        <v>5</v>
      </c>
      <c r="K13" s="29" t="n">
        <f aca="false">J13/5</f>
        <v>1</v>
      </c>
    </row>
    <row r="14" customFormat="false" ht="19.5" hidden="false" customHeight="true" outlineLevel="0" collapsed="false">
      <c r="B14" s="30" t="s">
        <v>36</v>
      </c>
      <c r="C14" s="31" t="s">
        <v>37</v>
      </c>
      <c r="D14" s="32" t="s">
        <v>38</v>
      </c>
      <c r="E14" s="33" t="s">
        <v>39</v>
      </c>
      <c r="F14" s="33" t="s">
        <v>39</v>
      </c>
      <c r="G14" s="33" t="s">
        <v>40</v>
      </c>
      <c r="H14" s="33" t="s">
        <v>41</v>
      </c>
      <c r="I14" s="33" t="s">
        <v>41</v>
      </c>
      <c r="J14" s="34" t="n">
        <f aca="false">COUNTA(E14:I14)-COUNTIF(E14:I14,"frei")</f>
        <v>4</v>
      </c>
      <c r="K14" s="35" t="n">
        <f aca="false">J14/5</f>
        <v>0.8</v>
      </c>
    </row>
    <row r="15" customFormat="false" ht="19.5" hidden="false" customHeight="true" outlineLevel="0" collapsed="false">
      <c r="B15" s="24" t="s">
        <v>42</v>
      </c>
      <c r="C15" s="25" t="s">
        <v>43</v>
      </c>
      <c r="D15" s="26" t="s">
        <v>38</v>
      </c>
      <c r="E15" s="27" t="s">
        <v>44</v>
      </c>
      <c r="F15" s="27" t="s">
        <v>40</v>
      </c>
      <c r="G15" s="27" t="s">
        <v>44</v>
      </c>
      <c r="H15" s="27" t="s">
        <v>44</v>
      </c>
      <c r="I15" s="27" t="s">
        <v>40</v>
      </c>
      <c r="J15" s="28" t="n">
        <f aca="false">COUNTA(E15:I15)-COUNTIF(E15:I15,"frei")</f>
        <v>3</v>
      </c>
      <c r="K15" s="29" t="n">
        <f aca="false">J15/5</f>
        <v>0.6</v>
      </c>
    </row>
    <row r="16" customFormat="false" ht="19.5" hidden="false" customHeight="true" outlineLevel="0" collapsed="false">
      <c r="B16" s="30" t="s">
        <v>45</v>
      </c>
      <c r="C16" s="31" t="s">
        <v>46</v>
      </c>
      <c r="D16" s="32" t="s">
        <v>38</v>
      </c>
      <c r="E16" s="33" t="s">
        <v>47</v>
      </c>
      <c r="F16" s="33" t="s">
        <v>47</v>
      </c>
      <c r="G16" s="33" t="s">
        <v>47</v>
      </c>
      <c r="H16" s="33" t="s">
        <v>40</v>
      </c>
      <c r="I16" s="33" t="s">
        <v>48</v>
      </c>
      <c r="J16" s="34" t="n">
        <f aca="false">COUNTA(E16:I16)-COUNTIF(E16:I16,"frei")</f>
        <v>4</v>
      </c>
      <c r="K16" s="35" t="n">
        <f aca="false">J16/5</f>
        <v>0.8</v>
      </c>
    </row>
    <row r="17" customFormat="false" ht="19.5" hidden="false" customHeight="true" outlineLevel="0" collapsed="false">
      <c r="B17" s="24" t="s">
        <v>49</v>
      </c>
      <c r="C17" s="25" t="s">
        <v>50</v>
      </c>
      <c r="D17" s="26" t="s">
        <v>38</v>
      </c>
      <c r="E17" s="27" t="s">
        <v>40</v>
      </c>
      <c r="F17" s="27" t="s">
        <v>51</v>
      </c>
      <c r="G17" s="27" t="s">
        <v>51</v>
      </c>
      <c r="H17" s="27" t="s">
        <v>51</v>
      </c>
      <c r="I17" s="27" t="s">
        <v>40</v>
      </c>
      <c r="J17" s="28" t="n">
        <f aca="false">COUNTA(E17:I17)-COUNTIF(E17:I17,"frei")</f>
        <v>3</v>
      </c>
      <c r="K17" s="29" t="n">
        <f aca="false">J17/5</f>
        <v>0.6</v>
      </c>
    </row>
    <row r="18" customFormat="false" ht="18.75" hidden="false" customHeight="true" outlineLevel="0" collapsed="false">
      <c r="B18" s="22" t="s">
        <v>52</v>
      </c>
      <c r="C18" s="23"/>
      <c r="D18" s="23"/>
      <c r="E18" s="23"/>
      <c r="F18" s="23"/>
      <c r="G18" s="23"/>
      <c r="H18" s="23"/>
      <c r="I18" s="23"/>
      <c r="J18" s="23"/>
      <c r="K18" s="23"/>
    </row>
    <row r="19" customFormat="false" ht="19.5" hidden="false" customHeight="true" outlineLevel="0" collapsed="false">
      <c r="B19" s="24" t="s">
        <v>53</v>
      </c>
      <c r="C19" s="25" t="s">
        <v>37</v>
      </c>
      <c r="D19" s="26" t="s">
        <v>34</v>
      </c>
      <c r="E19" s="27" t="s">
        <v>54</v>
      </c>
      <c r="F19" s="27" t="s">
        <v>54</v>
      </c>
      <c r="G19" s="27" t="s">
        <v>54</v>
      </c>
      <c r="H19" s="27" t="s">
        <v>54</v>
      </c>
      <c r="I19" s="27" t="s">
        <v>54</v>
      </c>
      <c r="J19" s="28" t="n">
        <f aca="false">COUNTA(E19:I19)-COUNTIF(E19:I19,"frei")</f>
        <v>5</v>
      </c>
      <c r="K19" s="29" t="n">
        <f aca="false">J19/5</f>
        <v>1</v>
      </c>
    </row>
    <row r="20" customFormat="false" ht="19.5" hidden="false" customHeight="true" outlineLevel="0" collapsed="false">
      <c r="B20" s="30" t="s">
        <v>55</v>
      </c>
      <c r="C20" s="31" t="s">
        <v>33</v>
      </c>
      <c r="D20" s="32" t="s">
        <v>38</v>
      </c>
      <c r="E20" s="33" t="s">
        <v>56</v>
      </c>
      <c r="F20" s="33" t="s">
        <v>56</v>
      </c>
      <c r="G20" s="33" t="s">
        <v>40</v>
      </c>
      <c r="H20" s="33" t="s">
        <v>40</v>
      </c>
      <c r="I20" s="33" t="s">
        <v>56</v>
      </c>
      <c r="J20" s="34" t="n">
        <f aca="false">COUNTA(E20:I20)-COUNTIF(E20:I20,"frei")</f>
        <v>3</v>
      </c>
      <c r="K20" s="35" t="n">
        <f aca="false">J20/5</f>
        <v>0.6</v>
      </c>
    </row>
    <row r="21" customFormat="false" ht="19.5" hidden="false" customHeight="true" outlineLevel="0" collapsed="false">
      <c r="B21" s="24" t="s">
        <v>57</v>
      </c>
      <c r="C21" s="25" t="s">
        <v>58</v>
      </c>
      <c r="D21" s="26" t="s">
        <v>38</v>
      </c>
      <c r="E21" s="27" t="s">
        <v>59</v>
      </c>
      <c r="F21" s="27" t="s">
        <v>40</v>
      </c>
      <c r="G21" s="27" t="s">
        <v>59</v>
      </c>
      <c r="H21" s="27" t="s">
        <v>59</v>
      </c>
      <c r="I21" s="27" t="s">
        <v>59</v>
      </c>
      <c r="J21" s="28" t="n">
        <f aca="false">COUNTA(E21:I21)-COUNTIF(E21:I21,"frei")</f>
        <v>4</v>
      </c>
      <c r="K21" s="29" t="n">
        <f aca="false">J21/5</f>
        <v>0.8</v>
      </c>
    </row>
    <row r="22" customFormat="false" ht="19.5" hidden="false" customHeight="true" outlineLevel="0" collapsed="false">
      <c r="B22" s="30" t="s">
        <v>60</v>
      </c>
      <c r="C22" s="31" t="s">
        <v>43</v>
      </c>
      <c r="D22" s="32" t="s">
        <v>38</v>
      </c>
      <c r="E22" s="33" t="s">
        <v>40</v>
      </c>
      <c r="F22" s="33" t="s">
        <v>61</v>
      </c>
      <c r="G22" s="33" t="s">
        <v>61</v>
      </c>
      <c r="H22" s="33" t="s">
        <v>40</v>
      </c>
      <c r="I22" s="33" t="s">
        <v>61</v>
      </c>
      <c r="J22" s="34" t="n">
        <f aca="false">COUNTA(E22:I22)-COUNTIF(E22:I22,"frei")</f>
        <v>3</v>
      </c>
      <c r="K22" s="35" t="n">
        <f aca="false">J22/5</f>
        <v>0.6</v>
      </c>
    </row>
    <row r="23" customFormat="false" ht="19.5" hidden="false" customHeight="true" outlineLevel="0" collapsed="false">
      <c r="B23" s="24" t="s">
        <v>62</v>
      </c>
      <c r="C23" s="25" t="s">
        <v>63</v>
      </c>
      <c r="D23" s="26" t="s">
        <v>38</v>
      </c>
      <c r="E23" s="27" t="s">
        <v>64</v>
      </c>
      <c r="F23" s="27" t="s">
        <v>64</v>
      </c>
      <c r="G23" s="27" t="s">
        <v>64</v>
      </c>
      <c r="H23" s="27" t="s">
        <v>64</v>
      </c>
      <c r="I23" s="27" t="s">
        <v>40</v>
      </c>
      <c r="J23" s="28" t="n">
        <f aca="false">COUNTA(E23:I23)-COUNTIF(E23:I23,"frei")</f>
        <v>4</v>
      </c>
      <c r="K23" s="29" t="n">
        <f aca="false">J23/5</f>
        <v>0.8</v>
      </c>
    </row>
    <row r="24" customFormat="false" ht="18.75" hidden="false" customHeight="true" outlineLevel="0" collapsed="false">
      <c r="B24" s="22" t="s">
        <v>65</v>
      </c>
      <c r="C24" s="23"/>
      <c r="D24" s="23"/>
      <c r="E24" s="23"/>
      <c r="F24" s="23"/>
      <c r="G24" s="23"/>
      <c r="H24" s="23"/>
      <c r="I24" s="23"/>
      <c r="J24" s="23"/>
      <c r="K24" s="23"/>
    </row>
    <row r="25" customFormat="false" ht="19.5" hidden="false" customHeight="true" outlineLevel="0" collapsed="false">
      <c r="B25" s="24" t="s">
        <v>66</v>
      </c>
      <c r="C25" s="25" t="s">
        <v>37</v>
      </c>
      <c r="D25" s="26" t="s">
        <v>38</v>
      </c>
      <c r="E25" s="27" t="s">
        <v>67</v>
      </c>
      <c r="F25" s="27" t="s">
        <v>40</v>
      </c>
      <c r="G25" s="27" t="s">
        <v>67</v>
      </c>
      <c r="H25" s="27" t="s">
        <v>40</v>
      </c>
      <c r="I25" s="27" t="s">
        <v>67</v>
      </c>
      <c r="J25" s="28" t="n">
        <f aca="false">COUNTA(E25:I25)-COUNTIF(E25:I25,"frei")</f>
        <v>3</v>
      </c>
      <c r="K25" s="29" t="n">
        <f aca="false">J25/5</f>
        <v>0.6</v>
      </c>
    </row>
    <row r="26" customFormat="false" ht="19.5" hidden="false" customHeight="true" outlineLevel="0" collapsed="false">
      <c r="B26" s="30" t="s">
        <v>68</v>
      </c>
      <c r="C26" s="31" t="s">
        <v>58</v>
      </c>
      <c r="D26" s="32" t="s">
        <v>38</v>
      </c>
      <c r="E26" s="33" t="s">
        <v>40</v>
      </c>
      <c r="F26" s="33" t="s">
        <v>69</v>
      </c>
      <c r="G26" s="33" t="s">
        <v>40</v>
      </c>
      <c r="H26" s="33" t="s">
        <v>69</v>
      </c>
      <c r="I26" s="33" t="s">
        <v>40</v>
      </c>
      <c r="J26" s="34" t="n">
        <f aca="false">COUNTA(E26:I26)-COUNTIF(E26:I26,"frei")</f>
        <v>2</v>
      </c>
      <c r="K26" s="35" t="n">
        <f aca="false">J26/5</f>
        <v>0.4</v>
      </c>
    </row>
    <row r="27" customFormat="false" ht="19.5" hidden="false" customHeight="true" outlineLevel="0" collapsed="false">
      <c r="B27" s="24" t="s">
        <v>70</v>
      </c>
      <c r="C27" s="25" t="s">
        <v>46</v>
      </c>
      <c r="D27" s="26" t="s">
        <v>34</v>
      </c>
      <c r="E27" s="27" t="s">
        <v>71</v>
      </c>
      <c r="F27" s="27" t="s">
        <v>71</v>
      </c>
      <c r="G27" s="27" t="s">
        <v>71</v>
      </c>
      <c r="H27" s="27" t="s">
        <v>71</v>
      </c>
      <c r="I27" s="27" t="s">
        <v>71</v>
      </c>
      <c r="J27" s="28" t="n">
        <f aca="false">COUNTA(E27:I27)-COUNTIF(E27:I27,"frei")</f>
        <v>5</v>
      </c>
      <c r="K27" s="29" t="n">
        <f aca="false">J27/5</f>
        <v>1</v>
      </c>
    </row>
    <row r="28" customFormat="false" ht="19.5" hidden="false" customHeight="true" outlineLevel="0" collapsed="false">
      <c r="B28" s="30" t="s">
        <v>72</v>
      </c>
      <c r="C28" s="31" t="s">
        <v>43</v>
      </c>
      <c r="D28" s="32" t="s">
        <v>38</v>
      </c>
      <c r="E28" s="33" t="s">
        <v>73</v>
      </c>
      <c r="F28" s="33" t="s">
        <v>73</v>
      </c>
      <c r="G28" s="33" t="s">
        <v>40</v>
      </c>
      <c r="H28" s="33" t="s">
        <v>73</v>
      </c>
      <c r="I28" s="33" t="s">
        <v>40</v>
      </c>
      <c r="J28" s="34" t="n">
        <f aca="false">COUNTA(E28:I28)-COUNTIF(E28:I28,"frei")</f>
        <v>3</v>
      </c>
      <c r="K28" s="35" t="n">
        <f aca="false">J28/5</f>
        <v>0.6</v>
      </c>
    </row>
    <row r="29" customFormat="false" ht="19.5" hidden="false" customHeight="true" outlineLevel="0" collapsed="false">
      <c r="B29" s="24" t="s">
        <v>74</v>
      </c>
      <c r="C29" s="25" t="s">
        <v>75</v>
      </c>
      <c r="D29" s="26" t="s">
        <v>38</v>
      </c>
      <c r="E29" s="27" t="s">
        <v>40</v>
      </c>
      <c r="F29" s="27" t="s">
        <v>40</v>
      </c>
      <c r="G29" s="27" t="s">
        <v>35</v>
      </c>
      <c r="H29" s="27" t="s">
        <v>40</v>
      </c>
      <c r="I29" s="27" t="s">
        <v>39</v>
      </c>
      <c r="J29" s="28" t="n">
        <f aca="false">COUNTA(E29:I29)-COUNTIF(E29:I29,"frei")</f>
        <v>2</v>
      </c>
      <c r="K29" s="29" t="n">
        <f aca="false">J29/5</f>
        <v>0.4</v>
      </c>
    </row>
    <row r="30" customFormat="false" ht="18.75" hidden="false" customHeight="true" outlineLevel="0" collapsed="false">
      <c r="B30" s="22" t="s">
        <v>76</v>
      </c>
      <c r="C30" s="23"/>
      <c r="D30" s="23"/>
      <c r="E30" s="23"/>
      <c r="F30" s="23"/>
      <c r="G30" s="23"/>
      <c r="H30" s="23"/>
      <c r="I30" s="23"/>
      <c r="J30" s="23"/>
      <c r="K30" s="23"/>
    </row>
    <row r="31" customFormat="false" ht="19.5" hidden="false" customHeight="true" outlineLevel="0" collapsed="false">
      <c r="B31" s="24" t="s">
        <v>77</v>
      </c>
      <c r="C31" s="25" t="s">
        <v>33</v>
      </c>
      <c r="D31" s="26" t="s">
        <v>38</v>
      </c>
      <c r="E31" s="27" t="s">
        <v>41</v>
      </c>
      <c r="F31" s="27" t="s">
        <v>40</v>
      </c>
      <c r="G31" s="27" t="s">
        <v>41</v>
      </c>
      <c r="H31" s="27" t="s">
        <v>40</v>
      </c>
      <c r="I31" s="27" t="s">
        <v>40</v>
      </c>
      <c r="J31" s="28" t="n">
        <f aca="false">COUNTA(E31:I31)-COUNTIF(E31:I31,"frei")</f>
        <v>2</v>
      </c>
      <c r="K31" s="29" t="n">
        <f aca="false">J31/5</f>
        <v>0.4</v>
      </c>
    </row>
    <row r="32" customFormat="false" ht="19.5" hidden="false" customHeight="true" outlineLevel="0" collapsed="false">
      <c r="B32" s="30" t="s">
        <v>78</v>
      </c>
      <c r="C32" s="31" t="s">
        <v>37</v>
      </c>
      <c r="D32" s="32" t="s">
        <v>38</v>
      </c>
      <c r="E32" s="33" t="s">
        <v>40</v>
      </c>
      <c r="F32" s="33" t="s">
        <v>44</v>
      </c>
      <c r="G32" s="33" t="s">
        <v>40</v>
      </c>
      <c r="H32" s="33" t="s">
        <v>47</v>
      </c>
      <c r="I32" s="33" t="s">
        <v>47</v>
      </c>
      <c r="J32" s="34" t="n">
        <f aca="false">COUNTA(E32:I32)-COUNTIF(E32:I32,"frei")</f>
        <v>3</v>
      </c>
      <c r="K32" s="35" t="n">
        <f aca="false">J32/5</f>
        <v>0.6</v>
      </c>
    </row>
    <row r="33" customFormat="false" ht="19.5" hidden="false" customHeight="true" outlineLevel="0" collapsed="false">
      <c r="B33" s="24" t="s">
        <v>79</v>
      </c>
      <c r="C33" s="25" t="s">
        <v>58</v>
      </c>
      <c r="D33" s="26" t="s">
        <v>38</v>
      </c>
      <c r="E33" s="27" t="s">
        <v>48</v>
      </c>
      <c r="F33" s="27" t="s">
        <v>48</v>
      </c>
      <c r="G33" s="27" t="s">
        <v>40</v>
      </c>
      <c r="H33" s="27" t="s">
        <v>40</v>
      </c>
      <c r="I33" s="27" t="s">
        <v>48</v>
      </c>
      <c r="J33" s="28" t="n">
        <f aca="false">COUNTA(E33:I33)-COUNTIF(E33:I33,"frei")</f>
        <v>3</v>
      </c>
      <c r="K33" s="29" t="n">
        <f aca="false">J33/5</f>
        <v>0.6</v>
      </c>
    </row>
    <row r="34" customFormat="false" ht="19.5" hidden="false" customHeight="true" outlineLevel="0" collapsed="false">
      <c r="B34" s="30" t="s">
        <v>80</v>
      </c>
      <c r="C34" s="31" t="s">
        <v>43</v>
      </c>
      <c r="D34" s="32" t="s">
        <v>38</v>
      </c>
      <c r="E34" s="33" t="s">
        <v>40</v>
      </c>
      <c r="F34" s="33" t="s">
        <v>40</v>
      </c>
      <c r="G34" s="33" t="s">
        <v>51</v>
      </c>
      <c r="H34" s="33" t="s">
        <v>54</v>
      </c>
      <c r="I34" s="33" t="s">
        <v>40</v>
      </c>
      <c r="J34" s="34" t="n">
        <f aca="false">COUNTA(E34:I34)-COUNTIF(E34:I34,"frei")</f>
        <v>2</v>
      </c>
      <c r="K34" s="35" t="n">
        <f aca="false">J34/5</f>
        <v>0.4</v>
      </c>
    </row>
    <row r="35" customFormat="false" ht="19.5" hidden="false" customHeight="true" outlineLevel="0" collapsed="false">
      <c r="B35" s="24" t="s">
        <v>81</v>
      </c>
      <c r="C35" s="25" t="s">
        <v>63</v>
      </c>
      <c r="D35" s="26" t="s">
        <v>38</v>
      </c>
      <c r="E35" s="27" t="s">
        <v>56</v>
      </c>
      <c r="F35" s="27" t="s">
        <v>40</v>
      </c>
      <c r="G35" s="27" t="s">
        <v>59</v>
      </c>
      <c r="H35" s="27" t="s">
        <v>40</v>
      </c>
      <c r="I35" s="27" t="s">
        <v>61</v>
      </c>
      <c r="J35" s="28" t="n">
        <f aca="false">COUNTA(E35:I35)-COUNTIF(E35:I35,"frei")</f>
        <v>3</v>
      </c>
      <c r="K35" s="29" t="n">
        <f aca="false">J35/5</f>
        <v>0.6</v>
      </c>
    </row>
    <row r="36" customFormat="false" ht="6" hidden="false" customHeight="true" outlineLevel="0" collapsed="false"/>
    <row r="37" customFormat="false" ht="19.5" hidden="false" customHeight="true" outlineLevel="0" collapsed="false">
      <c r="B37" s="36" t="s">
        <v>82</v>
      </c>
      <c r="C37" s="36"/>
      <c r="D37" s="36"/>
      <c r="E37" s="37" t="n">
        <f aca="false">COUNTA(E12:E35)-COUNTIF(E12:E35,"frei")</f>
        <v>14</v>
      </c>
      <c r="F37" s="37" t="n">
        <f aca="false">COUNTA(F12:F35)-COUNTIF(F12:F35,"frei")</f>
        <v>13</v>
      </c>
      <c r="G37" s="37" t="n">
        <f aca="false">COUNTA(G12:G35)-COUNTIF(G12:G35,"frei")</f>
        <v>14</v>
      </c>
      <c r="H37" s="37" t="n">
        <f aca="false">COUNTA(H12:H35)-COUNTIF(H12:H35,"frei")</f>
        <v>12</v>
      </c>
      <c r="I37" s="37" t="n">
        <f aca="false">COUNTA(I12:I35)-COUNTIF(I12:I35,"frei")</f>
        <v>13</v>
      </c>
      <c r="J37" s="37" t="n">
        <f aca="false">SUM(E37:I37)</f>
        <v>66</v>
      </c>
      <c r="K37" s="38"/>
    </row>
    <row r="38" customFormat="false" ht="21.75" hidden="false" customHeight="true" outlineLevel="0" collapsed="false">
      <c r="B38" s="39" t="s">
        <v>83</v>
      </c>
      <c r="C38" s="39"/>
      <c r="D38" s="39"/>
      <c r="E38" s="40" t="n">
        <f aca="false">IFERROR(E37/COUNTA($D$12:$D$35),0)</f>
        <v>0.7</v>
      </c>
      <c r="F38" s="40" t="n">
        <f aca="false">IFERROR(F37/COUNTA($D$12:$D$35),0)</f>
        <v>0.65</v>
      </c>
      <c r="G38" s="40" t="n">
        <f aca="false">IFERROR(G37/COUNTA($D$12:$D$35),0)</f>
        <v>0.7</v>
      </c>
      <c r="H38" s="40" t="n">
        <f aca="false">IFERROR(H37/COUNTA($D$12:$D$35),0)</f>
        <v>0.6</v>
      </c>
      <c r="I38" s="40" t="n">
        <f aca="false">IFERROR(I37/COUNTA($D$12:$D$35),0)</f>
        <v>0.65</v>
      </c>
      <c r="J38" s="41" t="n">
        <f aca="false">IFERROR(SUM(J12:J35)/(COUNTA($D$12:$D$35)*5),0)</f>
        <v>0.66</v>
      </c>
      <c r="K38" s="1"/>
    </row>
    <row r="40" customFormat="false" ht="15" hidden="false" customHeight="false" outlineLevel="0" collapsed="false">
      <c r="B40" s="7" t="s">
        <v>84</v>
      </c>
    </row>
  </sheetData>
  <mergeCells count="22">
    <mergeCell ref="H1:I1"/>
    <mergeCell ref="J1:K1"/>
    <mergeCell ref="B2:B3"/>
    <mergeCell ref="C2:G2"/>
    <mergeCell ref="H2:I2"/>
    <mergeCell ref="J2:K2"/>
    <mergeCell ref="C3:G3"/>
    <mergeCell ref="H3:I3"/>
    <mergeCell ref="J3:K3"/>
    <mergeCell ref="H4:I4"/>
    <mergeCell ref="J4:K4"/>
    <mergeCell ref="G6:J6"/>
    <mergeCell ref="B7:C7"/>
    <mergeCell ref="D7:F7"/>
    <mergeCell ref="G7:H7"/>
    <mergeCell ref="I7:K7"/>
    <mergeCell ref="B8:C9"/>
    <mergeCell ref="D8:F9"/>
    <mergeCell ref="G8:H9"/>
    <mergeCell ref="I8:K9"/>
    <mergeCell ref="B37:D37"/>
    <mergeCell ref="B38:D38"/>
  </mergeCells>
  <conditionalFormatting sqref="E12:I35">
    <cfRule type="cellIs" priority="2" operator="equal" aboveAverage="0" equalAverage="0" bottom="0" percent="0" rank="0" text="" dxfId="0">
      <formula>"frei"</formula>
    </cfRule>
    <cfRule type="expression" priority="3" aboveAverage="0" equalAverage="0" bottom="0" percent="0" rank="0" text="" dxfId="1">
      <formula>AND($D12="Fix",E12&lt;&gt;"frei",E12&lt;&gt;"")</formula>
    </cfRule>
    <cfRule type="expression" priority="4" aboveAverage="0" equalAverage="0" bottom="0" percent="0" rank="0" text="" dxfId="2">
      <formula>AND($D12&lt;&gt;"Fix",E12&lt;&gt;"frei",E12&lt;&gt;"")</formula>
    </cfRule>
  </conditionalFormatting>
  <conditionalFormatting sqref="D12:D35">
    <cfRule type="cellIs" priority="5" operator="equal" aboveAverage="0" equalAverage="0" bottom="0" percent="0" rank="0" text="" dxfId="1">
      <formula>"Fix"</formula>
    </cfRule>
    <cfRule type="cellIs" priority="6" operator="equal" aboveAverage="0" equalAverage="0" bottom="0" percent="0" rank="0" text="" dxfId="2">
      <formula>"Flex"</formula>
    </cfRule>
  </conditionalFormatting>
  <dataValidations count="1">
    <dataValidation allowBlank="true" errorStyle="stop" operator="between" showDropDown="false" showErrorMessage="false" showInputMessage="false" sqref="D12:D35" type="list">
      <formula1>"Fix,Flex"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A65A"/>
    <pageSetUpPr fitToPage="true"/>
  </sheetPr>
  <dimension ref="B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66"/>
  </cols>
  <sheetData>
    <row r="1" customFormat="false" ht="15" hidden="false" customHeight="false" outlineLevel="0" collapsed="false">
      <c r="B1" s="1"/>
      <c r="C1" s="1"/>
    </row>
    <row r="2" customFormat="false" ht="21.75" hidden="false" customHeight="true" outlineLevel="0" collapsed="false">
      <c r="B2" s="42" t="s">
        <v>2</v>
      </c>
      <c r="C2" s="43" t="s">
        <v>85</v>
      </c>
    </row>
    <row r="3" customFormat="false" ht="15.75" hidden="false" customHeight="true" outlineLevel="0" collapsed="false">
      <c r="B3" s="42"/>
      <c r="C3" s="44" t="s">
        <v>86</v>
      </c>
    </row>
    <row r="4" customFormat="false" ht="15" hidden="false" customHeight="false" outlineLevel="0" collapsed="false">
      <c r="B4" s="1"/>
      <c r="C4" s="1"/>
    </row>
    <row r="5" customFormat="false" ht="7.5" hidden="false" customHeight="true" outlineLevel="0" collapsed="false"/>
    <row r="6" customFormat="false" ht="15" hidden="false" customHeight="false" outlineLevel="0" collapsed="false">
      <c r="B6" s="45" t="s">
        <v>87</v>
      </c>
      <c r="C6" s="45"/>
    </row>
    <row r="7" customFormat="false" ht="30" hidden="false" customHeight="true" outlineLevel="0" collapsed="false">
      <c r="B7" s="46" t="s">
        <v>88</v>
      </c>
      <c r="C7" s="47" t="s">
        <v>89</v>
      </c>
    </row>
    <row r="8" customFormat="false" ht="30" hidden="false" customHeight="true" outlineLevel="0" collapsed="false">
      <c r="B8" s="46" t="s">
        <v>90</v>
      </c>
      <c r="C8" s="47" t="s">
        <v>91</v>
      </c>
    </row>
    <row r="9" customFormat="false" ht="30" hidden="false" customHeight="true" outlineLevel="0" collapsed="false">
      <c r="B9" s="46" t="s">
        <v>92</v>
      </c>
      <c r="C9" s="47" t="s">
        <v>93</v>
      </c>
    </row>
    <row r="10" customFormat="false" ht="30" hidden="false" customHeight="true" outlineLevel="0" collapsed="false">
      <c r="B10" s="46" t="s">
        <v>94</v>
      </c>
      <c r="C10" s="47" t="s">
        <v>95</v>
      </c>
    </row>
    <row r="12" customFormat="false" ht="15" hidden="false" customHeight="false" outlineLevel="0" collapsed="false">
      <c r="B12" s="45" t="s">
        <v>96</v>
      </c>
      <c r="C12" s="45"/>
    </row>
    <row r="13" customFormat="false" ht="31.5" hidden="false" customHeight="true" outlineLevel="0" collapsed="false">
      <c r="B13" s="48" t="s">
        <v>97</v>
      </c>
      <c r="C13" s="47" t="s">
        <v>98</v>
      </c>
    </row>
    <row r="14" customFormat="false" ht="31.5" hidden="false" customHeight="true" outlineLevel="0" collapsed="false">
      <c r="B14" s="48" t="s">
        <v>99</v>
      </c>
      <c r="C14" s="47" t="s">
        <v>100</v>
      </c>
    </row>
    <row r="15" customFormat="false" ht="31.5" hidden="false" customHeight="true" outlineLevel="0" collapsed="false">
      <c r="B15" s="48" t="s">
        <v>30</v>
      </c>
      <c r="C15" s="47" t="s">
        <v>101</v>
      </c>
    </row>
    <row r="16" customFormat="false" ht="31.5" hidden="false" customHeight="true" outlineLevel="0" collapsed="false">
      <c r="B16" s="48" t="s">
        <v>102</v>
      </c>
      <c r="C16" s="47" t="s">
        <v>103</v>
      </c>
    </row>
    <row r="17" customFormat="false" ht="31.5" hidden="false" customHeight="true" outlineLevel="0" collapsed="false">
      <c r="B17" s="48" t="s">
        <v>104</v>
      </c>
      <c r="C17" s="47" t="s">
        <v>105</v>
      </c>
    </row>
    <row r="18" customFormat="false" ht="31.5" hidden="false" customHeight="true" outlineLevel="0" collapsed="false">
      <c r="B18" s="48" t="s">
        <v>106</v>
      </c>
      <c r="C18" s="47" t="s">
        <v>107</v>
      </c>
    </row>
  </sheetData>
  <mergeCells count="3">
    <mergeCell ref="B2:B3"/>
    <mergeCell ref="B6:C6"/>
    <mergeCell ref="B12:C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2026-10-14T08:08:28Z</dcterms:created>
  <dc:creator>openpyxl</dc:creator>
  <dc:description/>
  <dc:language>en-US</dc:language>
  <cp:lastModifiedBy/>
  <dcterms:modified xsi:type="dcterms:W3CDTF">2026-10-14T08:08:31Z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