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93AC9C76-9A4D-4D5F-8B3C-9CAFF44E7EB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ontaktliste" sheetId="1" r:id="rId1"/>
    <sheet name="Anleitung" sheetId="2" r:id="rId2"/>
  </sheets>
  <definedNames>
    <definedName name="_xlnm._FilterDatabase" localSheetId="0" hidden="1">Kontaktliste!$A$8:$Q$8</definedName>
    <definedName name="_xlnm.Print_Titles" localSheetId="0">Kontaktliste!$8:$8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6" i="1" l="1"/>
  <c r="I6" i="1"/>
  <c r="E6" i="1"/>
  <c r="A6" i="1"/>
</calcChain>
</file>

<file path=xl/sharedStrings.xml><?xml version="1.0" encoding="utf-8"?>
<sst xmlns="http://schemas.openxmlformats.org/spreadsheetml/2006/main" count="305" uniqueCount="251">
  <si>
    <t xml:space="preserve">  KONTAKTLISTE</t>
  </si>
  <si>
    <t>Stand: 2026  |  Vorlage zur Kontaktverwaltung</t>
  </si>
  <si>
    <t>GESAMT KONTAKTE</t>
  </si>
  <si>
    <t>AKTIV</t>
  </si>
  <si>
    <t>INAKTIV</t>
  </si>
  <si>
    <t>AUSSTEHEND</t>
  </si>
  <si>
    <t>#</t>
  </si>
  <si>
    <t>Nachname</t>
  </si>
  <si>
    <t>Vorname</t>
  </si>
  <si>
    <t>Unternehmen</t>
  </si>
  <si>
    <t>Position</t>
  </si>
  <si>
    <t>E-Mail</t>
  </si>
  <si>
    <t>Telefon</t>
  </si>
  <si>
    <t>Mobil</t>
  </si>
  <si>
    <t>Straße / Nr.</t>
  </si>
  <si>
    <t>PLZ</t>
  </si>
  <si>
    <t>Stadt</t>
  </si>
  <si>
    <t>Land</t>
  </si>
  <si>
    <t>Kategorie</t>
  </si>
  <si>
    <t>Status</t>
  </si>
  <si>
    <t>Letzte Kontaktaufnahme</t>
  </si>
  <si>
    <t>Nächste Aktion bis</t>
  </si>
  <si>
    <t>Notizen</t>
  </si>
  <si>
    <t>Meier</t>
  </si>
  <si>
    <t>Thomas</t>
  </si>
  <si>
    <t>Bauer GmbH</t>
  </si>
  <si>
    <t>Geschäftsführer</t>
  </si>
  <si>
    <t>t.meier@bauer-gmbh.de</t>
  </si>
  <si>
    <t>+49 30 1234 567</t>
  </si>
  <si>
    <t>+49 172 111 2233</t>
  </si>
  <si>
    <t>Hauptstraße 12</t>
  </si>
  <si>
    <t>10115</t>
  </si>
  <si>
    <t>Berlin</t>
  </si>
  <si>
    <t>Deutschland</t>
  </si>
  <si>
    <t>Kunde</t>
  </si>
  <si>
    <t>Aktiv</t>
  </si>
  <si>
    <t>12.03.2026</t>
  </si>
  <si>
    <t>15.09.2026</t>
  </si>
  <si>
    <t>Jahresgespräch geplant</t>
  </si>
  <si>
    <t>Schulz</t>
  </si>
  <si>
    <t>Andrea</t>
  </si>
  <si>
    <t>Technik Nord AG</t>
  </si>
  <si>
    <t>Einkaufsleiterin</t>
  </si>
  <si>
    <t>a.schulz@techniknord.de</t>
  </si>
  <si>
    <t>+49 40 9876 543</t>
  </si>
  <si>
    <t>+49 160 444 5566</t>
  </si>
  <si>
    <t>Alsterring 5</t>
  </si>
  <si>
    <t>20095</t>
  </si>
  <si>
    <t>Hamburg</t>
  </si>
  <si>
    <t>Lieferant</t>
  </si>
  <si>
    <t>28.04.2026</t>
  </si>
  <si>
    <t>01.10.2026</t>
  </si>
  <si>
    <t>Angebot für Q4 ausstehend</t>
  </si>
  <si>
    <t>Wagner</t>
  </si>
  <si>
    <t>Klaus</t>
  </si>
  <si>
    <t>Muster &amp; Partner KG</t>
  </si>
  <si>
    <t>Prokurist</t>
  </si>
  <si>
    <t>k.wagner@muster-partner.de</t>
  </si>
  <si>
    <t>+49 89 2345 678</t>
  </si>
  <si>
    <t>+49 151 333 4455</t>
  </si>
  <si>
    <t>Maximilianstr. 33</t>
  </si>
  <si>
    <t>80539</t>
  </si>
  <si>
    <t>München</t>
  </si>
  <si>
    <t>Partner</t>
  </si>
  <si>
    <t>05.02.2026</t>
  </si>
  <si>
    <t>20.08.2026</t>
  </si>
  <si>
    <t>Kooperationsgespräch Q3</t>
  </si>
  <si>
    <t>Becker</t>
  </si>
  <si>
    <t>Sabine</t>
  </si>
  <si>
    <t>Alpha Consulting</t>
  </si>
  <si>
    <t>Senior Beraterin</t>
  </si>
  <si>
    <t>s.becker@alpha-consult.de</t>
  </si>
  <si>
    <t>+49 221 5678 90</t>
  </si>
  <si>
    <t>+49 175 222 6677</t>
  </si>
  <si>
    <t>Domstraße 18</t>
  </si>
  <si>
    <t>50668</t>
  </si>
  <si>
    <t>Köln</t>
  </si>
  <si>
    <t>Dienstleister</t>
  </si>
  <si>
    <t>Ausstehend</t>
  </si>
  <si>
    <t>19.01.2026</t>
  </si>
  <si>
    <t>30.09.2026</t>
  </si>
  <si>
    <t>Rückruf vereinbaren</t>
  </si>
  <si>
    <t>Hoffmann</t>
  </si>
  <si>
    <t>Jürgen</t>
  </si>
  <si>
    <t>Grün &amp; Weiss OHG</t>
  </si>
  <si>
    <t>Vertriebsleiter</t>
  </si>
  <si>
    <t>j.hoffmann@gruenweiss.de</t>
  </si>
  <si>
    <t>+49 711 3456 789</t>
  </si>
  <si>
    <t>+49 163 888 9900</t>
  </si>
  <si>
    <t>Schillerplatz 7</t>
  </si>
  <si>
    <t>70173</t>
  </si>
  <si>
    <t>Stuttgart</t>
  </si>
  <si>
    <t>Interessent</t>
  </si>
  <si>
    <t>08.05.2026</t>
  </si>
  <si>
    <t>Demo-Termin angefragt</t>
  </si>
  <si>
    <t>Fischer</t>
  </si>
  <si>
    <t>Maria</t>
  </si>
  <si>
    <t>Westfalen Logistik GmbH</t>
  </si>
  <si>
    <t>Operationsmanagerin</t>
  </si>
  <si>
    <t>m.fischer@wl-gmbh.de</t>
  </si>
  <si>
    <t>+49 231 6789 012</t>
  </si>
  <si>
    <t>+49 177 777 8811</t>
  </si>
  <si>
    <t>Westfalendamm 9</t>
  </si>
  <si>
    <t>44141</t>
  </si>
  <si>
    <t>Dortmund</t>
  </si>
  <si>
    <t>22.04.2026</t>
  </si>
  <si>
    <t>10.10.2026</t>
  </si>
  <si>
    <t>Rahmenvertrag läuft bis Dez.</t>
  </si>
  <si>
    <t>Richter</t>
  </si>
  <si>
    <t>Stefan</t>
  </si>
  <si>
    <t>Innovate Solutions SE</t>
  </si>
  <si>
    <t>CTO</t>
  </si>
  <si>
    <t>s.richter@innovate-se.com</t>
  </si>
  <si>
    <t>+49 69 7890 123</t>
  </si>
  <si>
    <t>+49 170 555 6677</t>
  </si>
  <si>
    <t>Mainzer Ldstr. 55</t>
  </si>
  <si>
    <t>60329</t>
  </si>
  <si>
    <t>Frankfurt</t>
  </si>
  <si>
    <t>14.03.2026</t>
  </si>
  <si>
    <t>01.11.2026</t>
  </si>
  <si>
    <t>API-Integration besprochen</t>
  </si>
  <si>
    <t>Klein</t>
  </si>
  <si>
    <t>Petra</t>
  </si>
  <si>
    <t>Bauwerk Design Studio</t>
  </si>
  <si>
    <t>Inhaberin</t>
  </si>
  <si>
    <t>p.klein@bauwerk-design.de</t>
  </si>
  <si>
    <t>+49 911 8901 23</t>
  </si>
  <si>
    <t>+49 152 100 2200</t>
  </si>
  <si>
    <t>Königstr. 21</t>
  </si>
  <si>
    <t>90402</t>
  </si>
  <si>
    <t>Nürnberg</t>
  </si>
  <si>
    <t>Inaktiv</t>
  </si>
  <si>
    <t>15.11.2025</t>
  </si>
  <si>
    <t>Zusammenarbeit 2025 beendet</t>
  </si>
  <si>
    <t>Wolf</t>
  </si>
  <si>
    <t>Christian</t>
  </si>
  <si>
    <t>Nord Media GmbH</t>
  </si>
  <si>
    <t>Head of Marketing</t>
  </si>
  <si>
    <t>c.wolf@nordmedia.de</t>
  </si>
  <si>
    <t>+49 511 9012 34</t>
  </si>
  <si>
    <t>+49 173 444 3322</t>
  </si>
  <si>
    <t>Georgstraße 48</t>
  </si>
  <si>
    <t>30159</t>
  </si>
  <si>
    <t>Hannover</t>
  </si>
  <si>
    <t>02.06.2026</t>
  </si>
  <si>
    <t>25.09.2026</t>
  </si>
  <si>
    <t>Newsletter-Partnerschaft</t>
  </si>
  <si>
    <t>Zimmermann</t>
  </si>
  <si>
    <t>Heike</t>
  </si>
  <si>
    <t>Süd Finanz AG</t>
  </si>
  <si>
    <t>Kundenbetreuerin</t>
  </si>
  <si>
    <t>h.zimmermann@sud-finanz.de</t>
  </si>
  <si>
    <t>+49 711 0123 45</t>
  </si>
  <si>
    <t>+49 176 999 1122</t>
  </si>
  <si>
    <t>Eberhardstraße 3</t>
  </si>
  <si>
    <t>30.04.2026</t>
  </si>
  <si>
    <t>15.11.2026</t>
  </si>
  <si>
    <t>Budgetplanung 2027</t>
  </si>
  <si>
    <t>Braun</t>
  </si>
  <si>
    <t>Michael</t>
  </si>
  <si>
    <t>Quadrat Technologie</t>
  </si>
  <si>
    <t>Entwickler</t>
  </si>
  <si>
    <t>m.braun@quadrat-tech.de</t>
  </si>
  <si>
    <t>+49 341 2345 01</t>
  </si>
  <si>
    <t>+49 160 232 4455</t>
  </si>
  <si>
    <t>Karl-Liebknecht-Str. 12</t>
  </si>
  <si>
    <t>04107</t>
  </si>
  <si>
    <t>Leipzig</t>
  </si>
  <si>
    <t>10.04.2026</t>
  </si>
  <si>
    <t>01.12.2026</t>
  </si>
  <si>
    <t>Softwarewartungsvertrag</t>
  </si>
  <si>
    <t>Lange</t>
  </si>
  <si>
    <t>Ursula</t>
  </si>
  <si>
    <t>EuroBau GmbH</t>
  </si>
  <si>
    <t>Projektleiterin</t>
  </si>
  <si>
    <t>u.lange@eurobau-gmbh.de</t>
  </si>
  <si>
    <t>+49 30 3456 789</t>
  </si>
  <si>
    <t>+49 179 666 5544</t>
  </si>
  <si>
    <t>Potsdamer Str. 100</t>
  </si>
  <si>
    <t>10785</t>
  </si>
  <si>
    <t>05.10.2025</t>
  </si>
  <si>
    <t>Projekt abgeschlossen</t>
  </si>
  <si>
    <t>Köhler</t>
  </si>
  <si>
    <t>Andreas</t>
  </si>
  <si>
    <t>Österreich Handel AG</t>
  </si>
  <si>
    <t>Einkauf</t>
  </si>
  <si>
    <t>a.koehler@oe-handel.at</t>
  </si>
  <si>
    <t>+43 1 234 5678</t>
  </si>
  <si>
    <t>+43 664 123 4567</t>
  </si>
  <si>
    <t>Mariahilfer Str. 45</t>
  </si>
  <si>
    <t>1060</t>
  </si>
  <si>
    <t>Wien</t>
  </si>
  <si>
    <t>Österreich</t>
  </si>
  <si>
    <t>18.05.2026</t>
  </si>
  <si>
    <t>30.10.2026</t>
  </si>
  <si>
    <t>Jahrespreis noch offen</t>
  </si>
  <si>
    <t>Müller</t>
  </si>
  <si>
    <t>Brigitte</t>
  </si>
  <si>
    <t>Swiss Connect AG</t>
  </si>
  <si>
    <t>Regionalvertreterin</t>
  </si>
  <si>
    <t>b.mueller@swissconnect.ch</t>
  </si>
  <si>
    <t>+41 44 567 8901</t>
  </si>
  <si>
    <t>+41 79 345 6789</t>
  </si>
  <si>
    <t>Bahnhofstraße 22</t>
  </si>
  <si>
    <t>8001</t>
  </si>
  <si>
    <t>Zürich</t>
  </si>
  <si>
    <t>Schweiz</t>
  </si>
  <si>
    <t>25.03.2026</t>
  </si>
  <si>
    <t>05.10.2026</t>
  </si>
  <si>
    <t>Exklusivvertrag in Prüfung</t>
  </si>
  <si>
    <t>Hartmann</t>
  </si>
  <si>
    <t>Felix</t>
  </si>
  <si>
    <t>Neue Energie GmbH</t>
  </si>
  <si>
    <t>Nachhaltigkeitsberater</t>
  </si>
  <si>
    <t>f.hartmann@neue-energie.de</t>
  </si>
  <si>
    <t>+49 351 4567 890</t>
  </si>
  <si>
    <t>+49 174 321 9988</t>
  </si>
  <si>
    <t>Prager Str. 10</t>
  </si>
  <si>
    <t>01069</t>
  </si>
  <si>
    <t>Dresden</t>
  </si>
  <si>
    <t>14.06.2026</t>
  </si>
  <si>
    <t>20.09.2026</t>
  </si>
  <si>
    <t>Erstgespräch sehr positiv</t>
  </si>
  <si>
    <t xml:space="preserve">  ANLEITUNG &amp; FELDÜBERSICHT</t>
  </si>
  <si>
    <t>Feld</t>
  </si>
  <si>
    <t>Beschreibung / Hinweis</t>
  </si>
  <si>
    <t>Nr.</t>
  </si>
  <si>
    <t>Fortlaufende Nummer – wird automatisch nicht vergeben, bitte manuell eintragen oder per Formel füllen.</t>
  </si>
  <si>
    <t>Nachname der Kontaktperson.</t>
  </si>
  <si>
    <t>Vorname der Kontaktperson.</t>
  </si>
  <si>
    <t>Name des Unternehmens oder der Organisation.</t>
  </si>
  <si>
    <t>Berufsbezeichnung bzw. Funktion der Person im Unternehmen.</t>
  </si>
  <si>
    <t>Primäre E-Mail-Adresse für die Korrespondenz.</t>
  </si>
  <si>
    <t>Festnetztelefonnummer inkl. Ländervorwahl (z. B. +49 30 …).</t>
  </si>
  <si>
    <t>Mobiltelefonnummer inkl. Ländervorwahl.</t>
  </si>
  <si>
    <t>Straße und Hausnummer des Kontakts.</t>
  </si>
  <si>
    <t>Postleitzahl – als Text formatiert (führende Nullen bleiben erhalten).</t>
  </si>
  <si>
    <t>Stadt / Ort.</t>
  </si>
  <si>
    <t>Land aus der Dropdown-Liste auswählen.</t>
  </si>
  <si>
    <t>Dropdown: Kunde | Lieferant | Partner | Interessent | Dienstleister | Sonstige</t>
  </si>
  <si>
    <t>Dropdown: Aktiv | Inaktiv | Ausstehend – Zeile wird automatisch farblich markiert.</t>
  </si>
  <si>
    <t>Datum des letzten Kontakts im Format TT.MM.JJJJ.</t>
  </si>
  <si>
    <t>Fälligkeitsdatum für die nächste geplante Aktion (Anruf, Meeting, Follow-up …).</t>
  </si>
  <si>
    <t>Freies Textfeld fuer Anmerkungen, naechste Schritte oder Gespraechsnotizen.</t>
  </si>
  <si>
    <t xml:space="preserve">  TIPPS ZUR NUTZUNG</t>
  </si>
  <si>
    <t>▶  Nutzen Sie den AutoFilter (Zeile 8 in der Kontaktliste), um Kontakte nach Kategorie, Status oder Land zu filtern.</t>
  </si>
  <si>
    <t>▶  Verwenden Sie Strg+F, um einen bestimmten Namen, eine E-Mail oder ein Unternehmen schnell zu finden.</t>
  </si>
  <si>
    <t>▶  Die Statusfarben aktualisieren sich automatisch: Grün = Aktiv | Rot = Inaktiv | Orange = Ausstehend.</t>
  </si>
  <si>
    <t>▶  Neue Zeilen immer unterhalb der letzten Datenzeile einfügen, damit Formate und Validierungen erhalten bleiben.</t>
  </si>
  <si>
    <t>▶  Für den Export als CSV: Datei → Speichern unter → CSV (Trennzeichen-getrennt). Nur das aktive Blatt wird gespeichert.</t>
  </si>
  <si>
    <t>▶  Pflegen Sie das Feld 'Nächste Aktion bis' regelmäßig, um keine Deadlines zu verpassen.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</si>
</sst>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0"/>
      <color rgb="FF4AB8B8"/>
      <name val="Calibri"/>
      <charset val="1"/>
    </font>
    <font>
      <b/>
      <sz val="10"/>
      <color rgb="FFFFFFFF"/>
      <name val="Calibri"/>
      <charset val="1"/>
    </font>
    <font>
      <b/>
      <sz val="9"/>
      <color rgb="FFAADDDD"/>
      <name val="Calibri"/>
      <charset val="1"/>
    </font>
    <font>
      <sz val="10"/>
      <color rgb="FF000000"/>
      <name val="Calibri"/>
      <charset val="1"/>
    </font>
    <font>
      <sz val="10"/>
      <color rgb="FF2E8B8B"/>
      <name val="Calibri"/>
      <charset val="1"/>
    </font>
    <font>
      <b/>
      <sz val="9"/>
      <color rgb="FF1E8449"/>
      <name val="Calibri"/>
      <charset val="1"/>
    </font>
    <font>
      <b/>
      <sz val="9"/>
      <color rgb="FFA04000"/>
      <name val="Calibri"/>
      <charset val="1"/>
    </font>
    <font>
      <b/>
      <sz val="9"/>
      <color rgb="FF922B21"/>
      <name val="Calibri"/>
      <charset val="1"/>
    </font>
    <font>
      <b/>
      <sz val="20"/>
      <color rgb="FFFFFFFF"/>
      <name val="Calibri"/>
      <charset val="1"/>
    </font>
    <font>
      <b/>
      <sz val="10"/>
      <color rgb="FF1B3A4B"/>
      <name val="Calibri"/>
      <charset val="1"/>
    </font>
    <font>
      <sz val="10"/>
      <color rgb="FF333333"/>
      <name val="Calibri"/>
      <charset val="1"/>
    </font>
    <font>
      <b/>
      <sz val="12"/>
      <color rgb="FFFFFFFF"/>
      <name val="Calibri"/>
      <charset val="1"/>
    </font>
    <font>
      <b/>
      <sz val="15"/>
      <color rgb="FFF3F2E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5FAFA"/>
      </patternFill>
    </fill>
    <fill>
      <patternFill patternType="solid">
        <fgColor rgb="FF1B3A4B"/>
        <bgColor rgb="FF333333"/>
      </patternFill>
    </fill>
    <fill>
      <patternFill patternType="solid">
        <fgColor rgb="FF2E8B8B"/>
        <bgColor rgb="FF1E8449"/>
      </patternFill>
    </fill>
    <fill>
      <patternFill patternType="solid">
        <fgColor rgb="FFC0392B"/>
        <bgColor rgb="FFA04000"/>
      </patternFill>
    </fill>
    <fill>
      <patternFill patternType="solid">
        <fgColor rgb="FFF39C12"/>
        <bgColor rgb="FFFFCC00"/>
      </patternFill>
    </fill>
    <fill>
      <patternFill patternType="solid">
        <fgColor rgb="FFD5F5E3"/>
        <bgColor rgb="FFE8F4F4"/>
      </patternFill>
    </fill>
    <fill>
      <patternFill patternType="solid">
        <fgColor rgb="FFF5FAFA"/>
        <bgColor rgb="FFFFFFFF"/>
      </patternFill>
    </fill>
    <fill>
      <patternFill patternType="solid">
        <fgColor rgb="FFFDEBD0"/>
        <bgColor rgb="FFFADBD8"/>
      </patternFill>
    </fill>
    <fill>
      <patternFill patternType="solid">
        <fgColor rgb="FFFADBD8"/>
        <bgColor rgb="FFFDEBD0"/>
      </patternFill>
    </fill>
    <fill>
      <patternFill patternType="solid">
        <fgColor rgb="FFE8F4F4"/>
        <bgColor rgb="FFF5FAFA"/>
      </patternFill>
    </fill>
  </fills>
  <borders count="5">
    <border>
      <left/>
      <right/>
      <top/>
      <bottom/>
      <diagonal/>
    </border>
    <border>
      <left/>
      <right style="thin">
        <color rgb="FF2E5A6E"/>
      </right>
      <top/>
      <bottom style="medium">
        <color rgb="FF2E8B8B"/>
      </bottom>
      <diagonal/>
    </border>
    <border>
      <left style="thin">
        <color rgb="FFB0D4D4"/>
      </left>
      <right style="thin">
        <color rgb="FFB0D4D4"/>
      </right>
      <top style="thin">
        <color rgb="FFB0D4D4"/>
      </top>
      <bottom style="thin">
        <color rgb="FFB0D4D4"/>
      </bottom>
      <diagonal/>
    </border>
    <border>
      <left style="thin">
        <color rgb="FF2E8B8B"/>
      </left>
      <right style="thin">
        <color rgb="FF2E8B8B"/>
      </right>
      <top style="thin">
        <color rgb="FF2E8B8B"/>
      </top>
      <bottom style="thin">
        <color rgb="FF2E8B8B"/>
      </bottom>
      <diagonal/>
    </border>
    <border>
      <left style="thin">
        <color rgb="FFB0D4D4"/>
      </left>
      <right/>
      <top style="thin">
        <color rgb="FFB0D4D4"/>
      </top>
      <bottom style="thin">
        <color rgb="FFB0D4D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2" fillId="2" borderId="4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/>
    </xf>
    <xf numFmtId="0" fontId="0" fillId="4" borderId="0" xfId="0" applyFill="1"/>
    <xf numFmtId="0" fontId="10" fillId="3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0" fillId="2" borderId="0" xfId="0" applyFill="1"/>
    <xf numFmtId="0" fontId="0" fillId="4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164" fontId="5" fillId="8" borderId="2" xfId="0" applyNumberFormat="1" applyFont="1" applyFill="1" applyBorder="1" applyAlignment="1">
      <alignment horizontal="left" vertical="center"/>
    </xf>
    <xf numFmtId="0" fontId="8" fillId="9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11" fillId="11" borderId="2" xfId="0" applyFont="1" applyFill="1" applyBorder="1" applyAlignment="1">
      <alignment horizontal="left" vertical="center"/>
    </xf>
    <xf numFmtId="0" fontId="12" fillId="11" borderId="2" xfId="0" applyFont="1" applyFill="1" applyBorder="1" applyAlignment="1">
      <alignment horizontal="left" vertical="center" wrapText="1"/>
    </xf>
    <xf numFmtId="0" fontId="12" fillId="11" borderId="4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4" fillId="6" borderId="0" xfId="0" applyFont="1" applyFill="1" applyAlignment="1">
      <alignment horizontal="center"/>
    </xf>
  </cellXfs>
  <cellStyles count="1">
    <cellStyle name="Standard" xfId="0" builtinId="0"/>
  </cellStyles>
  <dxfs count="3">
    <dxf>
      <fill>
        <patternFill>
          <bgColor rgb="FFFDEBD0"/>
        </patternFill>
      </fill>
    </dxf>
    <dxf>
      <fill>
        <patternFill>
          <bgColor rgb="FFD5F5E3"/>
        </patternFill>
      </fill>
    </dxf>
    <dxf>
      <fill>
        <patternFill>
          <bgColor rgb="FFFADBD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8449"/>
      <rgbColor rgb="FFB0D4D4"/>
      <rgbColor rgb="FF808080"/>
      <rgbColor rgb="FF9999FF"/>
      <rgbColor rgb="FF922B21"/>
      <rgbColor rgb="FFFDEBD0"/>
      <rgbColor rgb="FFE8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AFA"/>
      <rgbColor rgb="FFD5F5E3"/>
      <rgbColor rgb="FFFFFF99"/>
      <rgbColor rgb="FFAADDDD"/>
      <rgbColor rgb="FFFF99CC"/>
      <rgbColor rgb="FFCC99FF"/>
      <rgbColor rgb="FFFADBD8"/>
      <rgbColor rgb="FF3366FF"/>
      <rgbColor rgb="FF4AB8B8"/>
      <rgbColor rgb="FF99CC00"/>
      <rgbColor rgb="FFFFCC00"/>
      <rgbColor rgb="FFF39C12"/>
      <rgbColor rgb="FFFF6600"/>
      <rgbColor rgb="FF666699"/>
      <rgbColor rgb="FF969696"/>
      <rgbColor rgb="FF1B3A4B"/>
      <rgbColor rgb="FF2E8B8B"/>
      <rgbColor rgb="FF003300"/>
      <rgbColor rgb="FF333300"/>
      <rgbColor rgb="FFA04000"/>
      <rgbColor rgb="FFC0392B"/>
      <rgbColor rgb="FF2E5A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3F2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showGridLines="0" tabSelected="1" zoomScaleNormal="100" workbookViewId="0">
      <pane ySplit="8" topLeftCell="A9" activePane="bottomLeft" state="frozen"/>
      <selection pane="bottomLeft" activeCell="G40" sqref="G40"/>
    </sheetView>
  </sheetViews>
  <sheetFormatPr baseColWidth="10" defaultColWidth="8.7109375" defaultRowHeight="15" x14ac:dyDescent="0.25"/>
  <cols>
    <col min="1" max="1" width="6.42578125" bestFit="1" customWidth="1"/>
    <col min="2" max="2" width="13.85546875" bestFit="1" customWidth="1"/>
    <col min="3" max="3" width="12.85546875" bestFit="1" customWidth="1"/>
    <col min="4" max="4" width="20.7109375" bestFit="1" customWidth="1"/>
    <col min="5" max="5" width="19.140625" bestFit="1" customWidth="1"/>
    <col min="6" max="6" width="25.140625" bestFit="1" customWidth="1"/>
    <col min="7" max="8" width="15.140625" bestFit="1" customWidth="1"/>
    <col min="9" max="9" width="18.85546875" bestFit="1" customWidth="1"/>
    <col min="10" max="10" width="8.28515625" bestFit="1" customWidth="1"/>
    <col min="11" max="11" width="9.7109375" bestFit="1" customWidth="1"/>
    <col min="12" max="12" width="10.85546875" bestFit="1" customWidth="1"/>
    <col min="13" max="13" width="13.140625" bestFit="1" customWidth="1"/>
    <col min="14" max="14" width="10.42578125" bestFit="1" customWidth="1"/>
    <col min="15" max="15" width="19.5703125" bestFit="1" customWidth="1"/>
    <col min="16" max="16" width="20" bestFit="1" customWidth="1"/>
    <col min="17" max="17" width="25.42578125" bestFit="1" customWidth="1"/>
  </cols>
  <sheetData>
    <row r="1" spans="1:17" ht="6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42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9" t="s">
        <v>1</v>
      </c>
      <c r="L2" s="9"/>
      <c r="M2" s="9"/>
      <c r="N2" s="9"/>
      <c r="O2" s="9"/>
      <c r="P2" s="9"/>
      <c r="Q2" s="9"/>
    </row>
    <row r="3" spans="1:17" ht="7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21.75" customHeight="1" x14ac:dyDescent="0.25">
      <c r="A4" s="30" t="s">
        <v>2</v>
      </c>
      <c r="B4" s="30"/>
      <c r="C4" s="30"/>
      <c r="D4" s="11"/>
      <c r="E4" s="31" t="s">
        <v>3</v>
      </c>
      <c r="F4" s="31"/>
      <c r="G4" s="31"/>
      <c r="H4" s="11"/>
      <c r="I4" s="32" t="s">
        <v>4</v>
      </c>
      <c r="J4" s="32"/>
      <c r="K4" s="32"/>
      <c r="L4" s="11"/>
      <c r="M4" s="33" t="s">
        <v>5</v>
      </c>
      <c r="N4" s="33"/>
      <c r="O4" s="33"/>
      <c r="P4" s="11"/>
      <c r="Q4" s="11"/>
    </row>
    <row r="5" spans="1:17" ht="21.75" customHeight="1" x14ac:dyDescent="0.25">
      <c r="A5" s="30"/>
      <c r="B5" s="30"/>
      <c r="C5" s="30"/>
      <c r="D5" s="11"/>
      <c r="E5" s="31"/>
      <c r="F5" s="31"/>
      <c r="G5" s="31"/>
      <c r="H5" s="11"/>
      <c r="I5" s="32"/>
      <c r="J5" s="32"/>
      <c r="K5" s="32"/>
      <c r="L5" s="11"/>
      <c r="M5" s="33"/>
      <c r="N5" s="33"/>
      <c r="O5" s="33"/>
      <c r="P5" s="11"/>
      <c r="Q5" s="11"/>
    </row>
    <row r="6" spans="1:17" ht="21.75" customHeight="1" x14ac:dyDescent="0.25">
      <c r="A6" s="8">
        <f>COUNTA(B9:B1048576)</f>
        <v>15</v>
      </c>
      <c r="B6" s="8"/>
      <c r="C6" s="8"/>
      <c r="D6" s="11"/>
      <c r="E6" s="7">
        <f>COUNTIF(N9:N1048576,"Aktiv")</f>
        <v>9</v>
      </c>
      <c r="F6" s="7"/>
      <c r="G6" s="7"/>
      <c r="H6" s="11"/>
      <c r="I6" s="6">
        <f>COUNTIF(N9:N1048576,"Inaktiv")</f>
        <v>2</v>
      </c>
      <c r="J6" s="6"/>
      <c r="K6" s="6"/>
      <c r="L6" s="11"/>
      <c r="M6" s="5">
        <f>COUNTIF(N9:N1048576,"Ausstehend")</f>
        <v>4</v>
      </c>
      <c r="N6" s="5"/>
      <c r="O6" s="5"/>
      <c r="P6" s="11"/>
      <c r="Q6" s="11"/>
    </row>
    <row r="7" spans="1:17" ht="21.75" customHeight="1" x14ac:dyDescent="0.25">
      <c r="A7" s="8"/>
      <c r="B7" s="8"/>
      <c r="C7" s="8"/>
      <c r="D7" s="11"/>
      <c r="E7" s="7"/>
      <c r="F7" s="7"/>
      <c r="G7" s="7"/>
      <c r="H7" s="11"/>
      <c r="I7" s="6"/>
      <c r="J7" s="6"/>
      <c r="K7" s="6"/>
      <c r="L7" s="11"/>
      <c r="M7" s="5"/>
      <c r="N7" s="5"/>
      <c r="O7" s="5"/>
      <c r="P7" s="11"/>
      <c r="Q7" s="11"/>
    </row>
    <row r="8" spans="1:17" ht="30" customHeight="1" x14ac:dyDescent="0.25">
      <c r="A8" s="13" t="s">
        <v>6</v>
      </c>
      <c r="B8" s="13" t="s">
        <v>7</v>
      </c>
      <c r="C8" s="13" t="s">
        <v>8</v>
      </c>
      <c r="D8" s="13" t="s">
        <v>9</v>
      </c>
      <c r="E8" s="13" t="s">
        <v>10</v>
      </c>
      <c r="F8" s="13" t="s">
        <v>11</v>
      </c>
      <c r="G8" s="13" t="s">
        <v>12</v>
      </c>
      <c r="H8" s="13" t="s">
        <v>13</v>
      </c>
      <c r="I8" s="13" t="s">
        <v>14</v>
      </c>
      <c r="J8" s="13" t="s">
        <v>15</v>
      </c>
      <c r="K8" s="13" t="s">
        <v>16</v>
      </c>
      <c r="L8" s="13" t="s">
        <v>17</v>
      </c>
      <c r="M8" s="13" t="s">
        <v>18</v>
      </c>
      <c r="N8" s="13" t="s">
        <v>19</v>
      </c>
      <c r="O8" s="13" t="s">
        <v>20</v>
      </c>
      <c r="P8" s="13" t="s">
        <v>21</v>
      </c>
      <c r="Q8" s="13" t="s">
        <v>22</v>
      </c>
    </row>
    <row r="9" spans="1:17" ht="19.5" customHeight="1" x14ac:dyDescent="0.25">
      <c r="A9" s="14">
        <v>1</v>
      </c>
      <c r="B9" s="15" t="s">
        <v>23</v>
      </c>
      <c r="C9" s="15" t="s">
        <v>24</v>
      </c>
      <c r="D9" s="15" t="s">
        <v>25</v>
      </c>
      <c r="E9" s="15" t="s">
        <v>26</v>
      </c>
      <c r="F9" s="16" t="s">
        <v>27</v>
      </c>
      <c r="G9" s="15" t="s">
        <v>28</v>
      </c>
      <c r="H9" s="15" t="s">
        <v>29</v>
      </c>
      <c r="I9" s="15" t="s">
        <v>30</v>
      </c>
      <c r="J9" s="15" t="s">
        <v>31</v>
      </c>
      <c r="K9" s="15" t="s">
        <v>32</v>
      </c>
      <c r="L9" s="15" t="s">
        <v>33</v>
      </c>
      <c r="M9" s="15" t="s">
        <v>34</v>
      </c>
      <c r="N9" s="17" t="s">
        <v>35</v>
      </c>
      <c r="O9" s="18" t="s">
        <v>36</v>
      </c>
      <c r="P9" s="18" t="s">
        <v>37</v>
      </c>
      <c r="Q9" s="15" t="s">
        <v>38</v>
      </c>
    </row>
    <row r="10" spans="1:17" ht="19.5" customHeight="1" x14ac:dyDescent="0.25">
      <c r="A10" s="14">
        <v>2</v>
      </c>
      <c r="B10" s="19" t="s">
        <v>39</v>
      </c>
      <c r="C10" s="19" t="s">
        <v>40</v>
      </c>
      <c r="D10" s="19" t="s">
        <v>41</v>
      </c>
      <c r="E10" s="19" t="s">
        <v>42</v>
      </c>
      <c r="F10" s="20" t="s">
        <v>43</v>
      </c>
      <c r="G10" s="19" t="s">
        <v>44</v>
      </c>
      <c r="H10" s="19" t="s">
        <v>45</v>
      </c>
      <c r="I10" s="19" t="s">
        <v>46</v>
      </c>
      <c r="J10" s="19" t="s">
        <v>47</v>
      </c>
      <c r="K10" s="19" t="s">
        <v>48</v>
      </c>
      <c r="L10" s="19" t="s">
        <v>33</v>
      </c>
      <c r="M10" s="19" t="s">
        <v>49</v>
      </c>
      <c r="N10" s="17" t="s">
        <v>35</v>
      </c>
      <c r="O10" s="21" t="s">
        <v>50</v>
      </c>
      <c r="P10" s="21" t="s">
        <v>51</v>
      </c>
      <c r="Q10" s="19" t="s">
        <v>52</v>
      </c>
    </row>
    <row r="11" spans="1:17" ht="19.5" customHeight="1" x14ac:dyDescent="0.25">
      <c r="A11" s="14">
        <v>3</v>
      </c>
      <c r="B11" s="15" t="s">
        <v>53</v>
      </c>
      <c r="C11" s="15" t="s">
        <v>54</v>
      </c>
      <c r="D11" s="15" t="s">
        <v>55</v>
      </c>
      <c r="E11" s="15" t="s">
        <v>56</v>
      </c>
      <c r="F11" s="16" t="s">
        <v>57</v>
      </c>
      <c r="G11" s="15" t="s">
        <v>58</v>
      </c>
      <c r="H11" s="15" t="s">
        <v>59</v>
      </c>
      <c r="I11" s="15" t="s">
        <v>60</v>
      </c>
      <c r="J11" s="15" t="s">
        <v>61</v>
      </c>
      <c r="K11" s="15" t="s">
        <v>62</v>
      </c>
      <c r="L11" s="15" t="s">
        <v>33</v>
      </c>
      <c r="M11" s="15" t="s">
        <v>63</v>
      </c>
      <c r="N11" s="17" t="s">
        <v>35</v>
      </c>
      <c r="O11" s="18" t="s">
        <v>64</v>
      </c>
      <c r="P11" s="18" t="s">
        <v>65</v>
      </c>
      <c r="Q11" s="15" t="s">
        <v>66</v>
      </c>
    </row>
    <row r="12" spans="1:17" ht="19.5" customHeight="1" x14ac:dyDescent="0.25">
      <c r="A12" s="14">
        <v>4</v>
      </c>
      <c r="B12" s="19" t="s">
        <v>67</v>
      </c>
      <c r="C12" s="19" t="s">
        <v>68</v>
      </c>
      <c r="D12" s="19" t="s">
        <v>69</v>
      </c>
      <c r="E12" s="19" t="s">
        <v>70</v>
      </c>
      <c r="F12" s="20" t="s">
        <v>71</v>
      </c>
      <c r="G12" s="19" t="s">
        <v>72</v>
      </c>
      <c r="H12" s="19" t="s">
        <v>73</v>
      </c>
      <c r="I12" s="19" t="s">
        <v>74</v>
      </c>
      <c r="J12" s="19" t="s">
        <v>75</v>
      </c>
      <c r="K12" s="19" t="s">
        <v>76</v>
      </c>
      <c r="L12" s="19" t="s">
        <v>33</v>
      </c>
      <c r="M12" s="19" t="s">
        <v>77</v>
      </c>
      <c r="N12" s="22" t="s">
        <v>78</v>
      </c>
      <c r="O12" s="21" t="s">
        <v>79</v>
      </c>
      <c r="P12" s="21" t="s">
        <v>80</v>
      </c>
      <c r="Q12" s="19" t="s">
        <v>81</v>
      </c>
    </row>
    <row r="13" spans="1:17" ht="19.5" customHeight="1" x14ac:dyDescent="0.25">
      <c r="A13" s="14">
        <v>5</v>
      </c>
      <c r="B13" s="15" t="s">
        <v>82</v>
      </c>
      <c r="C13" s="15" t="s">
        <v>83</v>
      </c>
      <c r="D13" s="15" t="s">
        <v>84</v>
      </c>
      <c r="E13" s="15" t="s">
        <v>85</v>
      </c>
      <c r="F13" s="16" t="s">
        <v>86</v>
      </c>
      <c r="G13" s="15" t="s">
        <v>87</v>
      </c>
      <c r="H13" s="15" t="s">
        <v>88</v>
      </c>
      <c r="I13" s="15" t="s">
        <v>89</v>
      </c>
      <c r="J13" s="15" t="s">
        <v>90</v>
      </c>
      <c r="K13" s="15" t="s">
        <v>91</v>
      </c>
      <c r="L13" s="15" t="s">
        <v>33</v>
      </c>
      <c r="M13" s="15" t="s">
        <v>92</v>
      </c>
      <c r="N13" s="22" t="s">
        <v>78</v>
      </c>
      <c r="O13" s="18" t="s">
        <v>93</v>
      </c>
      <c r="P13" s="18" t="s">
        <v>37</v>
      </c>
      <c r="Q13" s="15" t="s">
        <v>94</v>
      </c>
    </row>
    <row r="14" spans="1:17" ht="19.5" customHeight="1" x14ac:dyDescent="0.25">
      <c r="A14" s="14">
        <v>6</v>
      </c>
      <c r="B14" s="19" t="s">
        <v>95</v>
      </c>
      <c r="C14" s="19" t="s">
        <v>96</v>
      </c>
      <c r="D14" s="19" t="s">
        <v>97</v>
      </c>
      <c r="E14" s="19" t="s">
        <v>98</v>
      </c>
      <c r="F14" s="20" t="s">
        <v>99</v>
      </c>
      <c r="G14" s="19" t="s">
        <v>100</v>
      </c>
      <c r="H14" s="19" t="s">
        <v>101</v>
      </c>
      <c r="I14" s="19" t="s">
        <v>102</v>
      </c>
      <c r="J14" s="19" t="s">
        <v>103</v>
      </c>
      <c r="K14" s="19" t="s">
        <v>104</v>
      </c>
      <c r="L14" s="19" t="s">
        <v>33</v>
      </c>
      <c r="M14" s="19" t="s">
        <v>34</v>
      </c>
      <c r="N14" s="17" t="s">
        <v>35</v>
      </c>
      <c r="O14" s="21" t="s">
        <v>105</v>
      </c>
      <c r="P14" s="21" t="s">
        <v>106</v>
      </c>
      <c r="Q14" s="19" t="s">
        <v>107</v>
      </c>
    </row>
    <row r="15" spans="1:17" ht="19.5" customHeight="1" x14ac:dyDescent="0.25">
      <c r="A15" s="14">
        <v>7</v>
      </c>
      <c r="B15" s="15" t="s">
        <v>108</v>
      </c>
      <c r="C15" s="15" t="s">
        <v>109</v>
      </c>
      <c r="D15" s="15" t="s">
        <v>110</v>
      </c>
      <c r="E15" s="15" t="s">
        <v>111</v>
      </c>
      <c r="F15" s="16" t="s">
        <v>112</v>
      </c>
      <c r="G15" s="15" t="s">
        <v>113</v>
      </c>
      <c r="H15" s="15" t="s">
        <v>114</v>
      </c>
      <c r="I15" s="15" t="s">
        <v>115</v>
      </c>
      <c r="J15" s="15" t="s">
        <v>116</v>
      </c>
      <c r="K15" s="15" t="s">
        <v>117</v>
      </c>
      <c r="L15" s="15" t="s">
        <v>33</v>
      </c>
      <c r="M15" s="15" t="s">
        <v>63</v>
      </c>
      <c r="N15" s="17" t="s">
        <v>35</v>
      </c>
      <c r="O15" s="18" t="s">
        <v>118</v>
      </c>
      <c r="P15" s="18" t="s">
        <v>119</v>
      </c>
      <c r="Q15" s="15" t="s">
        <v>120</v>
      </c>
    </row>
    <row r="16" spans="1:17" ht="19.5" customHeight="1" x14ac:dyDescent="0.25">
      <c r="A16" s="14">
        <v>8</v>
      </c>
      <c r="B16" s="19" t="s">
        <v>121</v>
      </c>
      <c r="C16" s="19" t="s">
        <v>122</v>
      </c>
      <c r="D16" s="19" t="s">
        <v>123</v>
      </c>
      <c r="E16" s="19" t="s">
        <v>124</v>
      </c>
      <c r="F16" s="20" t="s">
        <v>125</v>
      </c>
      <c r="G16" s="19" t="s">
        <v>126</v>
      </c>
      <c r="H16" s="19" t="s">
        <v>127</v>
      </c>
      <c r="I16" s="19" t="s">
        <v>128</v>
      </c>
      <c r="J16" s="19" t="s">
        <v>129</v>
      </c>
      <c r="K16" s="19" t="s">
        <v>130</v>
      </c>
      <c r="L16" s="19" t="s">
        <v>33</v>
      </c>
      <c r="M16" s="19" t="s">
        <v>49</v>
      </c>
      <c r="N16" s="23" t="s">
        <v>131</v>
      </c>
      <c r="O16" s="21" t="s">
        <v>132</v>
      </c>
      <c r="P16" s="19"/>
      <c r="Q16" s="19" t="s">
        <v>133</v>
      </c>
    </row>
    <row r="17" spans="1:17" ht="19.5" customHeight="1" x14ac:dyDescent="0.25">
      <c r="A17" s="14">
        <v>9</v>
      </c>
      <c r="B17" s="15" t="s">
        <v>134</v>
      </c>
      <c r="C17" s="15" t="s">
        <v>135</v>
      </c>
      <c r="D17" s="15" t="s">
        <v>136</v>
      </c>
      <c r="E17" s="15" t="s">
        <v>137</v>
      </c>
      <c r="F17" s="16" t="s">
        <v>138</v>
      </c>
      <c r="G17" s="15" t="s">
        <v>139</v>
      </c>
      <c r="H17" s="15" t="s">
        <v>140</v>
      </c>
      <c r="I17" s="15" t="s">
        <v>141</v>
      </c>
      <c r="J17" s="15" t="s">
        <v>142</v>
      </c>
      <c r="K17" s="15" t="s">
        <v>143</v>
      </c>
      <c r="L17" s="15" t="s">
        <v>33</v>
      </c>
      <c r="M17" s="15" t="s">
        <v>92</v>
      </c>
      <c r="N17" s="22" t="s">
        <v>78</v>
      </c>
      <c r="O17" s="18" t="s">
        <v>144</v>
      </c>
      <c r="P17" s="18" t="s">
        <v>145</v>
      </c>
      <c r="Q17" s="15" t="s">
        <v>146</v>
      </c>
    </row>
    <row r="18" spans="1:17" ht="19.5" customHeight="1" x14ac:dyDescent="0.25">
      <c r="A18" s="14">
        <v>10</v>
      </c>
      <c r="B18" s="19" t="s">
        <v>147</v>
      </c>
      <c r="C18" s="19" t="s">
        <v>148</v>
      </c>
      <c r="D18" s="19" t="s">
        <v>149</v>
      </c>
      <c r="E18" s="19" t="s">
        <v>150</v>
      </c>
      <c r="F18" s="20" t="s">
        <v>151</v>
      </c>
      <c r="G18" s="19" t="s">
        <v>152</v>
      </c>
      <c r="H18" s="19" t="s">
        <v>153</v>
      </c>
      <c r="I18" s="19" t="s">
        <v>154</v>
      </c>
      <c r="J18" s="19" t="s">
        <v>90</v>
      </c>
      <c r="K18" s="19" t="s">
        <v>91</v>
      </c>
      <c r="L18" s="19" t="s">
        <v>33</v>
      </c>
      <c r="M18" s="19" t="s">
        <v>34</v>
      </c>
      <c r="N18" s="17" t="s">
        <v>35</v>
      </c>
      <c r="O18" s="21" t="s">
        <v>155</v>
      </c>
      <c r="P18" s="21" t="s">
        <v>156</v>
      </c>
      <c r="Q18" s="19" t="s">
        <v>157</v>
      </c>
    </row>
    <row r="19" spans="1:17" ht="19.5" customHeight="1" x14ac:dyDescent="0.25">
      <c r="A19" s="14">
        <v>11</v>
      </c>
      <c r="B19" s="15" t="s">
        <v>158</v>
      </c>
      <c r="C19" s="15" t="s">
        <v>159</v>
      </c>
      <c r="D19" s="15" t="s">
        <v>160</v>
      </c>
      <c r="E19" s="15" t="s">
        <v>161</v>
      </c>
      <c r="F19" s="16" t="s">
        <v>162</v>
      </c>
      <c r="G19" s="15" t="s">
        <v>163</v>
      </c>
      <c r="H19" s="15" t="s">
        <v>164</v>
      </c>
      <c r="I19" s="15" t="s">
        <v>165</v>
      </c>
      <c r="J19" s="15" t="s">
        <v>166</v>
      </c>
      <c r="K19" s="15" t="s">
        <v>167</v>
      </c>
      <c r="L19" s="15" t="s">
        <v>33</v>
      </c>
      <c r="M19" s="15" t="s">
        <v>49</v>
      </c>
      <c r="N19" s="17" t="s">
        <v>35</v>
      </c>
      <c r="O19" s="18" t="s">
        <v>168</v>
      </c>
      <c r="P19" s="18" t="s">
        <v>169</v>
      </c>
      <c r="Q19" s="15" t="s">
        <v>170</v>
      </c>
    </row>
    <row r="20" spans="1:17" ht="19.5" customHeight="1" x14ac:dyDescent="0.25">
      <c r="A20" s="14">
        <v>12</v>
      </c>
      <c r="B20" s="19" t="s">
        <v>171</v>
      </c>
      <c r="C20" s="19" t="s">
        <v>172</v>
      </c>
      <c r="D20" s="19" t="s">
        <v>173</v>
      </c>
      <c r="E20" s="19" t="s">
        <v>174</v>
      </c>
      <c r="F20" s="20" t="s">
        <v>175</v>
      </c>
      <c r="G20" s="19" t="s">
        <v>176</v>
      </c>
      <c r="H20" s="19" t="s">
        <v>177</v>
      </c>
      <c r="I20" s="19" t="s">
        <v>178</v>
      </c>
      <c r="J20" s="19" t="s">
        <v>179</v>
      </c>
      <c r="K20" s="19" t="s">
        <v>32</v>
      </c>
      <c r="L20" s="19" t="s">
        <v>33</v>
      </c>
      <c r="M20" s="19" t="s">
        <v>77</v>
      </c>
      <c r="N20" s="23" t="s">
        <v>131</v>
      </c>
      <c r="O20" s="21" t="s">
        <v>180</v>
      </c>
      <c r="P20" s="19"/>
      <c r="Q20" s="19" t="s">
        <v>181</v>
      </c>
    </row>
    <row r="21" spans="1:17" ht="19.5" customHeight="1" x14ac:dyDescent="0.25">
      <c r="A21" s="14">
        <v>13</v>
      </c>
      <c r="B21" s="15" t="s">
        <v>182</v>
      </c>
      <c r="C21" s="15" t="s">
        <v>183</v>
      </c>
      <c r="D21" s="15" t="s">
        <v>184</v>
      </c>
      <c r="E21" s="15" t="s">
        <v>185</v>
      </c>
      <c r="F21" s="16" t="s">
        <v>186</v>
      </c>
      <c r="G21" s="15" t="s">
        <v>187</v>
      </c>
      <c r="H21" s="15" t="s">
        <v>188</v>
      </c>
      <c r="I21" s="15" t="s">
        <v>189</v>
      </c>
      <c r="J21" s="15" t="s">
        <v>190</v>
      </c>
      <c r="K21" s="15" t="s">
        <v>191</v>
      </c>
      <c r="L21" s="15" t="s">
        <v>192</v>
      </c>
      <c r="M21" s="15" t="s">
        <v>49</v>
      </c>
      <c r="N21" s="17" t="s">
        <v>35</v>
      </c>
      <c r="O21" s="18" t="s">
        <v>193</v>
      </c>
      <c r="P21" s="18" t="s">
        <v>194</v>
      </c>
      <c r="Q21" s="15" t="s">
        <v>195</v>
      </c>
    </row>
    <row r="22" spans="1:17" ht="19.5" customHeight="1" x14ac:dyDescent="0.25">
      <c r="A22" s="14">
        <v>14</v>
      </c>
      <c r="B22" s="19" t="s">
        <v>196</v>
      </c>
      <c r="C22" s="19" t="s">
        <v>197</v>
      </c>
      <c r="D22" s="19" t="s">
        <v>198</v>
      </c>
      <c r="E22" s="19" t="s">
        <v>199</v>
      </c>
      <c r="F22" s="20" t="s">
        <v>200</v>
      </c>
      <c r="G22" s="19" t="s">
        <v>201</v>
      </c>
      <c r="H22" s="19" t="s">
        <v>202</v>
      </c>
      <c r="I22" s="19" t="s">
        <v>203</v>
      </c>
      <c r="J22" s="19" t="s">
        <v>204</v>
      </c>
      <c r="K22" s="19" t="s">
        <v>205</v>
      </c>
      <c r="L22" s="19" t="s">
        <v>206</v>
      </c>
      <c r="M22" s="19" t="s">
        <v>63</v>
      </c>
      <c r="N22" s="17" t="s">
        <v>35</v>
      </c>
      <c r="O22" s="21" t="s">
        <v>207</v>
      </c>
      <c r="P22" s="21" t="s">
        <v>208</v>
      </c>
      <c r="Q22" s="19" t="s">
        <v>209</v>
      </c>
    </row>
    <row r="23" spans="1:17" ht="19.5" customHeight="1" x14ac:dyDescent="0.25">
      <c r="A23" s="14">
        <v>15</v>
      </c>
      <c r="B23" s="15" t="s">
        <v>210</v>
      </c>
      <c r="C23" s="15" t="s">
        <v>211</v>
      </c>
      <c r="D23" s="15" t="s">
        <v>212</v>
      </c>
      <c r="E23" s="15" t="s">
        <v>213</v>
      </c>
      <c r="F23" s="16" t="s">
        <v>214</v>
      </c>
      <c r="G23" s="15" t="s">
        <v>215</v>
      </c>
      <c r="H23" s="15" t="s">
        <v>216</v>
      </c>
      <c r="I23" s="15" t="s">
        <v>217</v>
      </c>
      <c r="J23" s="15" t="s">
        <v>218</v>
      </c>
      <c r="K23" s="15" t="s">
        <v>219</v>
      </c>
      <c r="L23" s="15" t="s">
        <v>33</v>
      </c>
      <c r="M23" s="15" t="s">
        <v>92</v>
      </c>
      <c r="N23" s="22" t="s">
        <v>78</v>
      </c>
      <c r="O23" s="18" t="s">
        <v>220</v>
      </c>
      <c r="P23" s="18" t="s">
        <v>221</v>
      </c>
      <c r="Q23" s="15" t="s">
        <v>222</v>
      </c>
    </row>
  </sheetData>
  <autoFilter ref="A8:Q8" xr:uid="{00000000-0009-0000-0000-000000000000}"/>
  <mergeCells count="10">
    <mergeCell ref="A6:C7"/>
    <mergeCell ref="E6:G7"/>
    <mergeCell ref="I6:K7"/>
    <mergeCell ref="M6:O7"/>
    <mergeCell ref="A2:J2"/>
    <mergeCell ref="K2:Q2"/>
    <mergeCell ref="A4:C5"/>
    <mergeCell ref="E4:G5"/>
    <mergeCell ref="I4:K5"/>
    <mergeCell ref="M4:O5"/>
  </mergeCells>
  <conditionalFormatting sqref="A9:Q1048576">
    <cfRule type="expression" dxfId="2" priority="2">
      <formula>$N9="Inaktiv"</formula>
    </cfRule>
    <cfRule type="expression" dxfId="1" priority="3">
      <formula>$N9="Aktiv"</formula>
    </cfRule>
    <cfRule type="expression" dxfId="0" priority="4">
      <formula>$N9="Ausstehend"</formula>
    </cfRule>
  </conditionalFormatting>
  <dataValidations count="3">
    <dataValidation type="list" allowBlank="1" showInputMessage="1" showErrorMessage="1" errorTitle="Ungültiger Wert" error="Bitte einen der folgenden Werte wählen: Aktiv, Inaktiv, Ausstehend" promptTitle="Status" prompt="Wählen Sie: Aktiv | Inaktiv | Ausstehend" sqref="N9:N1023" xr:uid="{00000000-0002-0000-0000-000000000000}">
      <formula1>"Aktiv,Inaktiv,Ausstehend"</formula1>
      <formula2>0</formula2>
    </dataValidation>
    <dataValidation type="list" allowBlank="1" showInputMessage="1" showErrorMessage="1" errorTitle="Ungültige Kategorie" error="Bitte eine der vorgegebenen Kategorien wählen." promptTitle="Kategorie" prompt="Wählen Sie eine Kategorie" sqref="M9:M1023" xr:uid="{00000000-0002-0000-0000-000001000000}">
      <formula1>"Kunde,Lieferant,Partner,Interessent,Dienstleister,Sonstige"</formula1>
      <formula2>0</formula2>
    </dataValidation>
    <dataValidation type="list" allowBlank="1" showInputMessage="1" promptTitle="Land" prompt="Land auswählen" sqref="L9:L1023" xr:uid="{00000000-0002-0000-0000-000002000000}">
      <formula1>"Deutschland,Österreich,Schweiz,Luxemburg,Liechtenstein,Belgien,Niederlande,Frankreich,Italien,Spanien,Polen,Tschechien,Sonstige"</formula1>
      <formula2>0</formula2>
    </dataValidation>
  </dataValidations>
  <pageMargins left="0.75" right="0.75" top="1" bottom="1" header="0.5" footer="0.5"/>
  <pageSetup orientation="landscape" horizontalDpi="300" verticalDpi="300"/>
  <headerFooter>
    <oddHeader>&amp;CKontaktliste – Stand 2026</oddHeader>
    <oddFooter>&amp;LVertraulich&amp;RSeite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8" customWidth="1"/>
    <col min="3" max="3" width="55" customWidth="1"/>
    <col min="4" max="4" width="3" customWidth="1"/>
  </cols>
  <sheetData>
    <row r="1" spans="1:4" ht="9.75" customHeight="1" x14ac:dyDescent="0.25"/>
    <row r="2" spans="1:4" ht="45.75" customHeight="1" x14ac:dyDescent="0.25">
      <c r="A2" s="4" t="s">
        <v>223</v>
      </c>
      <c r="B2" s="4"/>
      <c r="C2" s="4"/>
      <c r="D2" s="4"/>
    </row>
    <row r="3" spans="1:4" ht="3.75" customHeight="1" x14ac:dyDescent="0.25">
      <c r="A3" s="3"/>
      <c r="B3" s="3"/>
      <c r="C3" s="3"/>
      <c r="D3" s="3"/>
    </row>
    <row r="5" spans="1:4" ht="21.75" customHeight="1" x14ac:dyDescent="0.25">
      <c r="B5" s="24" t="s">
        <v>224</v>
      </c>
      <c r="C5" s="24" t="s">
        <v>225</v>
      </c>
    </row>
    <row r="6" spans="1:4" ht="21.75" customHeight="1" x14ac:dyDescent="0.25">
      <c r="B6" s="25" t="s">
        <v>226</v>
      </c>
      <c r="C6" s="26" t="s">
        <v>227</v>
      </c>
    </row>
    <row r="7" spans="1:4" ht="21.75" customHeight="1" x14ac:dyDescent="0.25">
      <c r="B7" s="27" t="s">
        <v>7</v>
      </c>
      <c r="C7" s="28" t="s">
        <v>228</v>
      </c>
    </row>
    <row r="8" spans="1:4" ht="21.75" customHeight="1" x14ac:dyDescent="0.25">
      <c r="B8" s="25" t="s">
        <v>8</v>
      </c>
      <c r="C8" s="26" t="s">
        <v>229</v>
      </c>
    </row>
    <row r="9" spans="1:4" ht="21.75" customHeight="1" x14ac:dyDescent="0.25">
      <c r="B9" s="27" t="s">
        <v>9</v>
      </c>
      <c r="C9" s="28" t="s">
        <v>230</v>
      </c>
    </row>
    <row r="10" spans="1:4" ht="21.75" customHeight="1" x14ac:dyDescent="0.25">
      <c r="B10" s="25" t="s">
        <v>10</v>
      </c>
      <c r="C10" s="26" t="s">
        <v>231</v>
      </c>
    </row>
    <row r="11" spans="1:4" ht="21.75" customHeight="1" x14ac:dyDescent="0.25">
      <c r="B11" s="27" t="s">
        <v>11</v>
      </c>
      <c r="C11" s="28" t="s">
        <v>232</v>
      </c>
    </row>
    <row r="12" spans="1:4" ht="21.75" customHeight="1" x14ac:dyDescent="0.25">
      <c r="B12" s="25" t="s">
        <v>12</v>
      </c>
      <c r="C12" s="26" t="s">
        <v>233</v>
      </c>
    </row>
    <row r="13" spans="1:4" ht="21.75" customHeight="1" x14ac:dyDescent="0.25">
      <c r="B13" s="27" t="s">
        <v>13</v>
      </c>
      <c r="C13" s="28" t="s">
        <v>234</v>
      </c>
    </row>
    <row r="14" spans="1:4" ht="21.75" customHeight="1" x14ac:dyDescent="0.25">
      <c r="B14" s="25" t="s">
        <v>14</v>
      </c>
      <c r="C14" s="26" t="s">
        <v>235</v>
      </c>
    </row>
    <row r="15" spans="1:4" ht="21.75" customHeight="1" x14ac:dyDescent="0.25">
      <c r="B15" s="27" t="s">
        <v>15</v>
      </c>
      <c r="C15" s="28" t="s">
        <v>236</v>
      </c>
    </row>
    <row r="16" spans="1:4" ht="21.75" customHeight="1" x14ac:dyDescent="0.25">
      <c r="B16" s="25" t="s">
        <v>16</v>
      </c>
      <c r="C16" s="26" t="s">
        <v>237</v>
      </c>
    </row>
    <row r="17" spans="1:4" ht="21.75" customHeight="1" x14ac:dyDescent="0.25">
      <c r="B17" s="27" t="s">
        <v>17</v>
      </c>
      <c r="C17" s="28" t="s">
        <v>238</v>
      </c>
    </row>
    <row r="18" spans="1:4" ht="21.75" customHeight="1" x14ac:dyDescent="0.25">
      <c r="B18" s="25" t="s">
        <v>18</v>
      </c>
      <c r="C18" s="26" t="s">
        <v>239</v>
      </c>
    </row>
    <row r="19" spans="1:4" ht="21.75" customHeight="1" x14ac:dyDescent="0.25">
      <c r="B19" s="27" t="s">
        <v>19</v>
      </c>
      <c r="C19" s="28" t="s">
        <v>240</v>
      </c>
    </row>
    <row r="20" spans="1:4" ht="21.75" customHeight="1" x14ac:dyDescent="0.25">
      <c r="B20" s="25" t="s">
        <v>20</v>
      </c>
      <c r="C20" s="26" t="s">
        <v>241</v>
      </c>
    </row>
    <row r="21" spans="1:4" ht="21.75" customHeight="1" x14ac:dyDescent="0.25">
      <c r="B21" s="27" t="s">
        <v>21</v>
      </c>
      <c r="C21" s="28" t="s">
        <v>242</v>
      </c>
    </row>
    <row r="22" spans="1:4" ht="21.75" customHeight="1" x14ac:dyDescent="0.25">
      <c r="B22" s="25" t="s">
        <v>22</v>
      </c>
      <c r="C22" s="26" t="s">
        <v>243</v>
      </c>
    </row>
    <row r="25" spans="1:4" ht="27.75" customHeight="1" x14ac:dyDescent="0.25">
      <c r="A25" s="2" t="s">
        <v>244</v>
      </c>
      <c r="B25" s="2"/>
      <c r="C25" s="2"/>
      <c r="D25" s="2"/>
    </row>
    <row r="26" spans="1:4" ht="21.75" customHeight="1" x14ac:dyDescent="0.25">
      <c r="B26" s="1" t="s">
        <v>245</v>
      </c>
      <c r="C26" s="1"/>
    </row>
    <row r="27" spans="1:4" ht="21.75" customHeight="1" x14ac:dyDescent="0.25">
      <c r="B27" s="29" t="s">
        <v>246</v>
      </c>
      <c r="C27" s="29"/>
    </row>
    <row r="28" spans="1:4" ht="21.75" customHeight="1" x14ac:dyDescent="0.25">
      <c r="B28" s="1" t="s">
        <v>247</v>
      </c>
      <c r="C28" s="1"/>
    </row>
    <row r="29" spans="1:4" ht="21.75" customHeight="1" x14ac:dyDescent="0.25">
      <c r="B29" s="29" t="s">
        <v>248</v>
      </c>
      <c r="C29" s="29"/>
    </row>
    <row r="30" spans="1:4" ht="21.75" customHeight="1" x14ac:dyDescent="0.25">
      <c r="B30" s="1" t="s">
        <v>249</v>
      </c>
      <c r="C30" s="1"/>
    </row>
    <row r="31" spans="1:4" ht="21.75" customHeight="1" x14ac:dyDescent="0.25">
      <c r="B31" s="29" t="s">
        <v>250</v>
      </c>
      <c r="C31" s="29"/>
    </row>
  </sheetData>
  <mergeCells count="9">
    <mergeCell ref="B28:C28"/>
    <mergeCell ref="B29:C29"/>
    <mergeCell ref="B30:C30"/>
    <mergeCell ref="B31:C31"/>
    <mergeCell ref="A2:D2"/>
    <mergeCell ref="A3:D3"/>
    <mergeCell ref="A25:D25"/>
    <mergeCell ref="B26:C26"/>
    <mergeCell ref="B27:C2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Kontaktliste</vt:lpstr>
      <vt:lpstr>Anleitung</vt:lpstr>
      <vt:lpstr>Kontaktliste!Drucktitel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2026-08-27T08:49:55Z</dcterms:created>
  <dcterms:modified xsi:type="dcterms:W3CDTF">2026-09-02T09:23:29Z</dcterms:modified>
  <dc:language>en-US</dc:language>
</cp:coreProperties>
</file>