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23B618E0-5BDE-4779-9458-3BF8F9BE696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estellschein" sheetId="1" r:id="rId1"/>
  </sheets>
  <definedNames>
    <definedName name="_xlnm.Print_Area" localSheetId="0">Bestellschein!$A$1:$K$49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2" i="1" l="1"/>
  <c r="J35" i="1" s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37" i="1" s="1"/>
  <c r="J34" i="1" l="1"/>
  <c r="J36" i="1"/>
  <c r="J38" i="1" s="1"/>
</calcChain>
</file>

<file path=xl/sharedStrings.xml><?xml version="1.0" encoding="utf-8"?>
<sst xmlns="http://schemas.openxmlformats.org/spreadsheetml/2006/main" count="77" uniqueCount="72">
  <si>
    <t>Muster Handels GmbH</t>
  </si>
  <si>
    <t>BESTELLSCHEIN</t>
  </si>
  <si>
    <t>Bestellnummer</t>
  </si>
  <si>
    <t>Bestelldatum</t>
  </si>
  <si>
    <t>Kundennummer</t>
  </si>
  <si>
    <t>Liefertermin (Wunsch)</t>
  </si>
  <si>
    <t>BST-2026-0042</t>
  </si>
  <si>
    <t>K-2045</t>
  </si>
  <si>
    <t>BESTELLER  /  RECHNUNGSADRESSE</t>
  </si>
  <si>
    <t>LIEFERANT  /  EMPFÄNGER</t>
  </si>
  <si>
    <t>Nordwaren Vertrieb GmbH</t>
  </si>
  <si>
    <t>Musterstraße 12 · 26122 Oldenburg</t>
  </si>
  <si>
    <t>Am Hafen 8 · 28197 Bremen</t>
  </si>
  <si>
    <t>Ansprechpartnerin: Katharina Vogt</t>
  </si>
  <si>
    <t>Ansprechpartner: Jonas Bergmann</t>
  </si>
  <si>
    <t>Tel. +49 441 123456-0 · bestellung@musterhandel.de</t>
  </si>
  <si>
    <t>Tel. +49 421 987654-0 · vertrieb@nordwaren.de</t>
  </si>
  <si>
    <t>USt-IdNr.: DE123456789</t>
  </si>
  <si>
    <t>Kundennr. beim Lieferanten: L-88120</t>
  </si>
  <si>
    <t>Lieferadresse (abw.):</t>
  </si>
  <si>
    <t>Lager Nord · Industrieweg 5 · 26135 Oldenburg</t>
  </si>
  <si>
    <t>Pos.</t>
  </si>
  <si>
    <t>Art.-Nr.</t>
  </si>
  <si>
    <t>Artikelbezeichnung</t>
  </si>
  <si>
    <t>Menge</t>
  </si>
  <si>
    <t>Einheit</t>
  </si>
  <si>
    <t>Einzelpreis
netto</t>
  </si>
  <si>
    <t>Rabatt</t>
  </si>
  <si>
    <t>MwSt</t>
  </si>
  <si>
    <t>Betrag netto</t>
  </si>
  <si>
    <t>AR-1001</t>
  </si>
  <si>
    <t>Druckerpapier A4, 80 g/m² (500 Blatt)</t>
  </si>
  <si>
    <t>Paket</t>
  </si>
  <si>
    <t>AR-1002</t>
  </si>
  <si>
    <t>Aktenordner A4, Rückenbreite 80 mm</t>
  </si>
  <si>
    <t>Stück</t>
  </si>
  <si>
    <t>AR-2003</t>
  </si>
  <si>
    <t>Kugelschreiber blau (10er-Set)</t>
  </si>
  <si>
    <t>Set</t>
  </si>
  <si>
    <t>AR-4001</t>
  </si>
  <si>
    <t>Kaffeebohnen, ganze Bohne, 1 kg</t>
  </si>
  <si>
    <t>kg</t>
  </si>
  <si>
    <t>AR-4002</t>
  </si>
  <si>
    <t>Gebäck-Mischung, Vorratspackung 2 kg</t>
  </si>
  <si>
    <t>AR-5005</t>
  </si>
  <si>
    <t>Reinigungstücher, Karton à 6 Rollen</t>
  </si>
  <si>
    <t>Karton</t>
  </si>
  <si>
    <t>AR-6006</t>
  </si>
  <si>
    <t>Versandkarton 400×300×200 mm</t>
  </si>
  <si>
    <t>AR-6007</t>
  </si>
  <si>
    <t>Verpackungsband transparent, 66 m</t>
  </si>
  <si>
    <t>KONDITIONEN</t>
  </si>
  <si>
    <t>Versandkosten (netto)</t>
  </si>
  <si>
    <t>Zahlungsziel:</t>
  </si>
  <si>
    <t>14 Tage netto ohne Abzug</t>
  </si>
  <si>
    <t>Zwischensumme netto (Artikel)</t>
  </si>
  <si>
    <t>Lieferbedingung:</t>
  </si>
  <si>
    <t>frei Haus (DDP)</t>
  </si>
  <si>
    <t>Nettobetrag gesamt</t>
  </si>
  <si>
    <t>Versandart:</t>
  </si>
  <si>
    <t>Spedition</t>
  </si>
  <si>
    <t>zzgl. MwSt 19 %</t>
  </si>
  <si>
    <t>Bestellung gültig bis:</t>
  </si>
  <si>
    <t>26.02.2026</t>
  </si>
  <si>
    <t>zzgl. MwSt 7 %</t>
  </si>
  <si>
    <t>Gesamtbetrag (brutto)</t>
  </si>
  <si>
    <t>BEMERKUNGEN</t>
  </si>
  <si>
    <t>Bitte Lieferschein und Rechnung getrennt beilegen. Teillieferungen sind zulässig. Bei Rückfragen bitte die oben genannte Bestellnummer angeben.</t>
  </si>
  <si>
    <t>Oldenburg, 12.02.2026</t>
  </si>
  <si>
    <t>Ort, Datum</t>
  </si>
  <si>
    <t>Unterschrift / Stempel (Besteller)</t>
  </si>
  <si>
    <t>AUSFÜLLHINWEIS  ·  Gelb hinterlegte Felder ausfüllen. Die Spalte „Betrag netto" sowie alle Summen berechnen sich automatisch (Menge × Einzelpreis abzüglich Rabatt). MwSt-Satz je Position wählbar: 19 / 7 / 0. Beispieldaten überschreiben.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</si>
</sst>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#,##0.00&quot; €&quot;"/>
    <numFmt numFmtId="166" formatCode="0&quot; %&quot;"/>
    <numFmt numFmtId="167" formatCode="#,##0.00&quot; €&quot;;\-#,##0.00&quot; €&quot;;&quot;&quot;"/>
  </numFmts>
  <fonts count="13" x14ac:knownFonts="1">
    <font>
      <sz val="11"/>
      <color theme="1"/>
      <name val="Calibri"/>
      <family val="2"/>
      <charset val="1"/>
    </font>
    <font>
      <b/>
      <sz val="17"/>
      <color rgb="FFFFFFFF"/>
      <name val="Calibri"/>
      <charset val="1"/>
    </font>
    <font>
      <b/>
      <sz val="22"/>
      <color rgb="FFFFFFFF"/>
      <name val="Calibri"/>
      <charset val="1"/>
    </font>
    <font>
      <b/>
      <sz val="9"/>
      <color rgb="FFFFFFFF"/>
      <name val="Calibri"/>
      <charset val="1"/>
    </font>
    <font>
      <b/>
      <sz val="11"/>
      <color rgb="FF1B2A2A"/>
      <name val="Calibri"/>
      <charset val="1"/>
    </font>
    <font>
      <b/>
      <sz val="10"/>
      <color rgb="FFFFFFFF"/>
      <name val="Calibri"/>
      <charset val="1"/>
    </font>
    <font>
      <b/>
      <sz val="10"/>
      <color rgb="FF1B2A2A"/>
      <name val="Calibri"/>
      <charset val="1"/>
    </font>
    <font>
      <sz val="10"/>
      <color rgb="FF5B6B6B"/>
      <name val="Calibri"/>
      <charset val="1"/>
    </font>
    <font>
      <b/>
      <sz val="9"/>
      <color rgb="FF0F5B60"/>
      <name val="Calibri"/>
      <charset val="1"/>
    </font>
    <font>
      <sz val="10"/>
      <color rgb="FF1B2A2A"/>
      <name val="Calibri"/>
      <charset val="1"/>
    </font>
    <font>
      <b/>
      <sz val="12"/>
      <color rgb="FFFFFFFF"/>
      <name val="Calibri"/>
      <charset val="1"/>
    </font>
    <font>
      <sz val="9"/>
      <color rgb="FF5B6B6B"/>
      <name val="Calibri"/>
      <charset val="1"/>
    </font>
    <font>
      <i/>
      <sz val="9"/>
      <color rgb="FF5B6B6B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0F5B60"/>
        <bgColor rgb="FF157A80"/>
      </patternFill>
    </fill>
    <fill>
      <patternFill patternType="solid">
        <fgColor rgb="FFE0A100"/>
        <bgColor rgb="FFFFCC00"/>
      </patternFill>
    </fill>
    <fill>
      <patternFill patternType="solid">
        <fgColor rgb="FF157A80"/>
        <bgColor rgb="FF0F5B60"/>
      </patternFill>
    </fill>
    <fill>
      <patternFill patternType="solid">
        <fgColor rgb="FFFCF3DC"/>
        <bgColor rgb="FFF3F8F8"/>
      </patternFill>
    </fill>
    <fill>
      <patternFill patternType="solid">
        <fgColor rgb="FFE3EEEE"/>
        <bgColor rgb="FFF3F8F8"/>
      </patternFill>
    </fill>
    <fill>
      <patternFill patternType="solid">
        <fgColor rgb="FFFFFFFF"/>
        <bgColor rgb="FFF3F8F8"/>
      </patternFill>
    </fill>
    <fill>
      <patternFill patternType="solid">
        <fgColor rgb="FFF3F8F8"/>
        <bgColor rgb="FFFFFFFF"/>
      </patternFill>
    </fill>
  </fills>
  <borders count="5">
    <border>
      <left/>
      <right/>
      <top/>
      <bottom/>
      <diagonal/>
    </border>
    <border>
      <left style="thin">
        <color rgb="FFC7D8D8"/>
      </left>
      <right/>
      <top style="thin">
        <color rgb="FFC7D8D8"/>
      </top>
      <bottom style="thin">
        <color rgb="FFC7D8D8"/>
      </bottom>
      <diagonal/>
    </border>
    <border>
      <left style="thin">
        <color rgb="FFC7D8D8"/>
      </left>
      <right style="thin">
        <color rgb="FFC7D8D8"/>
      </right>
      <top style="thin">
        <color rgb="FFC7D8D8"/>
      </top>
      <bottom style="thin">
        <color rgb="FFC7D8D8"/>
      </bottom>
      <diagonal/>
    </border>
    <border>
      <left style="thin">
        <color rgb="FFFFFFFF"/>
      </left>
      <right style="thin">
        <color rgb="FFFFFFFF"/>
      </right>
      <top style="thin">
        <color rgb="FF0F5B60"/>
      </top>
      <bottom style="medium">
        <color rgb="FFE0A100"/>
      </bottom>
      <diagonal/>
    </border>
    <border>
      <left/>
      <right/>
      <top style="thin">
        <color rgb="FF1B2A2A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9" fillId="6" borderId="1" xfId="0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6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164" fontId="4" fillId="5" borderId="1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left" vertical="center"/>
    </xf>
    <xf numFmtId="3" fontId="9" fillId="7" borderId="2" xfId="0" applyNumberFormat="1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165" fontId="9" fillId="7" borderId="2" xfId="0" applyNumberFormat="1" applyFont="1" applyFill="1" applyBorder="1" applyAlignment="1">
      <alignment horizontal="right" vertical="center"/>
    </xf>
    <xf numFmtId="166" fontId="9" fillId="7" borderId="2" xfId="0" applyNumberFormat="1" applyFont="1" applyFill="1" applyBorder="1" applyAlignment="1">
      <alignment horizontal="center" vertical="center"/>
    </xf>
    <xf numFmtId="167" fontId="9" fillId="7" borderId="2" xfId="0" applyNumberFormat="1" applyFont="1" applyFill="1" applyBorder="1" applyAlignment="1">
      <alignment horizontal="right" vertical="center"/>
    </xf>
    <xf numFmtId="0" fontId="7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left" vertical="center"/>
    </xf>
    <xf numFmtId="3" fontId="9" fillId="8" borderId="2" xfId="0" applyNumberFormat="1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165" fontId="9" fillId="8" borderId="2" xfId="0" applyNumberFormat="1" applyFont="1" applyFill="1" applyBorder="1" applyAlignment="1">
      <alignment horizontal="right" vertical="center"/>
    </xf>
    <xf numFmtId="166" fontId="9" fillId="8" borderId="2" xfId="0" applyNumberFormat="1" applyFont="1" applyFill="1" applyBorder="1" applyAlignment="1">
      <alignment horizontal="center" vertical="center"/>
    </xf>
    <xf numFmtId="167" fontId="9" fillId="8" borderId="2" xfId="0" applyNumberFormat="1" applyFont="1" applyFill="1" applyBorder="1" applyAlignment="1">
      <alignment horizontal="right" vertical="center"/>
    </xf>
    <xf numFmtId="165" fontId="9" fillId="5" borderId="2" xfId="0" applyNumberFormat="1" applyFont="1" applyFill="1" applyBorder="1" applyAlignment="1">
      <alignment horizontal="right" vertical="center"/>
    </xf>
    <xf numFmtId="165" fontId="9" fillId="6" borderId="2" xfId="0" applyNumberFormat="1" applyFont="1" applyFill="1" applyBorder="1" applyAlignment="1">
      <alignment horizontal="right" vertical="center"/>
    </xf>
    <xf numFmtId="165" fontId="10" fillId="3" borderId="2" xfId="0" applyNumberFormat="1" applyFont="1" applyFill="1" applyBorder="1" applyAlignment="1">
      <alignment horizontal="right" vertical="center"/>
    </xf>
    <xf numFmtId="0" fontId="7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right" vertical="center"/>
    </xf>
    <xf numFmtId="0" fontId="9" fillId="8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0" fillId="0" borderId="4" xfId="0" applyBorder="1"/>
    <xf numFmtId="0" fontId="11" fillId="0" borderId="0" xfId="0" applyFont="1" applyAlignment="1">
      <alignment horizontal="left" vertical="center"/>
    </xf>
    <xf numFmtId="0" fontId="12" fillId="6" borderId="1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7A80"/>
      <rgbColor rgb="FFC0C0C0"/>
      <rgbColor rgb="FF808080"/>
      <rgbColor rgb="FF9999FF"/>
      <rgbColor rgb="FF993366"/>
      <rgbColor rgb="FFFCF3DC"/>
      <rgbColor rgb="FFE3EEEE"/>
      <rgbColor rgb="FF660066"/>
      <rgbColor rgb="FFFF8080"/>
      <rgbColor rgb="FF0066CC"/>
      <rgbColor rgb="FFC7D8D8"/>
      <rgbColor rgb="FF000080"/>
      <rgbColor rgb="FFFF00FF"/>
      <rgbColor rgb="FFFFFF00"/>
      <rgbColor rgb="FF00FFFF"/>
      <rgbColor rgb="FF800080"/>
      <rgbColor rgb="FF800000"/>
      <rgbColor rgb="FF0F5B60"/>
      <rgbColor rgb="FF0000FF"/>
      <rgbColor rgb="FF00CCFF"/>
      <rgbColor rgb="FFF3F8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0A100"/>
      <rgbColor rgb="FFFF6600"/>
      <rgbColor rgb="FF5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8"/>
  <sheetViews>
    <sheetView showGridLines="0" tabSelected="1" zoomScaleNormal="100" workbookViewId="0">
      <pane ySplit="18" topLeftCell="A19" activePane="bottomLeft" state="frozen"/>
      <selection pane="bottomLeft" activeCell="M46" sqref="M46"/>
    </sheetView>
  </sheetViews>
  <sheetFormatPr baseColWidth="10" defaultColWidth="8.7109375" defaultRowHeight="15" x14ac:dyDescent="0.25"/>
  <cols>
    <col min="1" max="1" width="1.140625" customWidth="1"/>
    <col min="2" max="2" width="4.140625" bestFit="1" customWidth="1"/>
    <col min="3" max="3" width="7.5703125" bestFit="1" customWidth="1"/>
    <col min="4" max="4" width="30" customWidth="1"/>
    <col min="5" max="6" width="6.42578125" bestFit="1" customWidth="1"/>
    <col min="7" max="7" width="9.28515625" bestFit="1" customWidth="1"/>
    <col min="8" max="8" width="6.140625" bestFit="1" customWidth="1"/>
    <col min="9" max="9" width="5.5703125" bestFit="1" customWidth="1"/>
    <col min="10" max="10" width="11" bestFit="1" customWidth="1"/>
    <col min="11" max="11" width="2.42578125" customWidth="1"/>
  </cols>
  <sheetData>
    <row r="1" spans="2:10" ht="6" customHeight="1" x14ac:dyDescent="0.25"/>
    <row r="2" spans="2:10" ht="30" customHeight="1" x14ac:dyDescent="0.25">
      <c r="B2" s="14" t="s">
        <v>0</v>
      </c>
      <c r="C2" s="14"/>
      <c r="D2" s="14"/>
      <c r="E2" s="14"/>
      <c r="F2" s="13" t="s">
        <v>1</v>
      </c>
      <c r="G2" s="13"/>
      <c r="H2" s="13"/>
      <c r="I2" s="13"/>
      <c r="J2" s="13"/>
    </row>
    <row r="3" spans="2:10" ht="24" customHeight="1" x14ac:dyDescent="0.25">
      <c r="B3" s="14"/>
      <c r="C3" s="14"/>
      <c r="D3" s="14"/>
      <c r="E3" s="14"/>
      <c r="F3" s="13"/>
      <c r="G3" s="13"/>
      <c r="H3" s="13"/>
      <c r="I3" s="13"/>
      <c r="J3" s="13"/>
    </row>
    <row r="4" spans="2:10" ht="4.5" customHeight="1" x14ac:dyDescent="0.25">
      <c r="B4" s="15"/>
      <c r="C4" s="15"/>
      <c r="D4" s="15"/>
      <c r="E4" s="15"/>
      <c r="F4" s="15"/>
      <c r="G4" s="15"/>
      <c r="H4" s="15"/>
      <c r="I4" s="15"/>
      <c r="J4" s="15"/>
    </row>
    <row r="5" spans="2:10" ht="6" customHeight="1" x14ac:dyDescent="0.25"/>
    <row r="6" spans="2:10" ht="15.75" customHeight="1" x14ac:dyDescent="0.25">
      <c r="B6" s="12" t="s">
        <v>2</v>
      </c>
      <c r="C6" s="12"/>
      <c r="D6" s="12" t="s">
        <v>3</v>
      </c>
      <c r="E6" s="12"/>
      <c r="F6" s="12" t="s">
        <v>4</v>
      </c>
      <c r="G6" s="12"/>
      <c r="H6" s="12" t="s">
        <v>5</v>
      </c>
      <c r="I6" s="12"/>
      <c r="J6" s="12"/>
    </row>
    <row r="7" spans="2:10" ht="19.5" customHeight="1" x14ac:dyDescent="0.25">
      <c r="B7" s="11" t="s">
        <v>6</v>
      </c>
      <c r="C7" s="11"/>
      <c r="D7" s="10">
        <v>46065</v>
      </c>
      <c r="E7" s="10"/>
      <c r="F7" s="11" t="s">
        <v>7</v>
      </c>
      <c r="G7" s="11"/>
      <c r="H7" s="10">
        <v>46079</v>
      </c>
      <c r="I7" s="10"/>
      <c r="J7" s="10"/>
    </row>
    <row r="8" spans="2:10" ht="6" customHeight="1" x14ac:dyDescent="0.25"/>
    <row r="9" spans="2:10" x14ac:dyDescent="0.25">
      <c r="B9" s="9" t="s">
        <v>8</v>
      </c>
      <c r="C9" s="9"/>
      <c r="D9" s="9"/>
      <c r="E9" s="9"/>
      <c r="F9" s="9" t="s">
        <v>9</v>
      </c>
      <c r="G9" s="9"/>
      <c r="H9" s="9"/>
      <c r="I9" s="9"/>
      <c r="J9" s="9"/>
    </row>
    <row r="10" spans="2:10" ht="15" customHeight="1" x14ac:dyDescent="0.25">
      <c r="B10" s="8" t="s">
        <v>0</v>
      </c>
      <c r="C10" s="8"/>
      <c r="D10" s="8"/>
      <c r="E10" s="8"/>
      <c r="F10" s="7" t="s">
        <v>10</v>
      </c>
      <c r="G10" s="7"/>
      <c r="H10" s="7"/>
      <c r="I10" s="7"/>
      <c r="J10" s="7"/>
    </row>
    <row r="11" spans="2:10" ht="15" customHeight="1" x14ac:dyDescent="0.25">
      <c r="B11" s="6" t="s">
        <v>11</v>
      </c>
      <c r="C11" s="6"/>
      <c r="D11" s="6"/>
      <c r="E11" s="6"/>
      <c r="F11" s="5" t="s">
        <v>12</v>
      </c>
      <c r="G11" s="5"/>
      <c r="H11" s="5"/>
      <c r="I11" s="5"/>
      <c r="J11" s="5"/>
    </row>
    <row r="12" spans="2:10" ht="15" customHeight="1" x14ac:dyDescent="0.25">
      <c r="B12" s="6" t="s">
        <v>13</v>
      </c>
      <c r="C12" s="6"/>
      <c r="D12" s="6"/>
      <c r="E12" s="6"/>
      <c r="F12" s="5" t="s">
        <v>14</v>
      </c>
      <c r="G12" s="5"/>
      <c r="H12" s="5"/>
      <c r="I12" s="5"/>
      <c r="J12" s="5"/>
    </row>
    <row r="13" spans="2:10" ht="15" customHeight="1" x14ac:dyDescent="0.25">
      <c r="B13" s="6" t="s">
        <v>15</v>
      </c>
      <c r="C13" s="6"/>
      <c r="D13" s="6"/>
      <c r="E13" s="6"/>
      <c r="F13" s="5" t="s">
        <v>16</v>
      </c>
      <c r="G13" s="5"/>
      <c r="H13" s="5"/>
      <c r="I13" s="5"/>
      <c r="J13" s="5"/>
    </row>
    <row r="14" spans="2:10" ht="15" customHeight="1" x14ac:dyDescent="0.25">
      <c r="B14" s="6" t="s">
        <v>17</v>
      </c>
      <c r="C14" s="6"/>
      <c r="D14" s="6"/>
      <c r="E14" s="6"/>
      <c r="F14" s="5" t="s">
        <v>18</v>
      </c>
      <c r="G14" s="5"/>
      <c r="H14" s="5"/>
      <c r="I14" s="5"/>
      <c r="J14" s="5"/>
    </row>
    <row r="15" spans="2:10" ht="6" customHeight="1" x14ac:dyDescent="0.25"/>
    <row r="16" spans="2:10" ht="16.5" customHeight="1" x14ac:dyDescent="0.25">
      <c r="B16" s="4" t="s">
        <v>19</v>
      </c>
      <c r="C16" s="4"/>
      <c r="D16" s="3" t="s">
        <v>20</v>
      </c>
      <c r="E16" s="3"/>
      <c r="F16" s="3"/>
      <c r="G16" s="3"/>
      <c r="H16" s="3"/>
      <c r="I16" s="3"/>
      <c r="J16" s="3"/>
    </row>
    <row r="17" spans="2:10" ht="7.5" customHeight="1" x14ac:dyDescent="0.25"/>
    <row r="18" spans="2:10" ht="27.75" customHeight="1" x14ac:dyDescent="0.25">
      <c r="B18" s="16" t="s">
        <v>21</v>
      </c>
      <c r="C18" s="17" t="s">
        <v>22</v>
      </c>
      <c r="D18" s="17" t="s">
        <v>23</v>
      </c>
      <c r="E18" s="16" t="s">
        <v>24</v>
      </c>
      <c r="F18" s="16" t="s">
        <v>25</v>
      </c>
      <c r="G18" s="16" t="s">
        <v>26</v>
      </c>
      <c r="H18" s="16" t="s">
        <v>27</v>
      </c>
      <c r="I18" s="16" t="s">
        <v>28</v>
      </c>
      <c r="J18" s="16" t="s">
        <v>29</v>
      </c>
    </row>
    <row r="19" spans="2:10" ht="16.5" customHeight="1" x14ac:dyDescent="0.25">
      <c r="B19" s="18">
        <v>1</v>
      </c>
      <c r="C19" s="19" t="s">
        <v>30</v>
      </c>
      <c r="D19" s="19" t="s">
        <v>31</v>
      </c>
      <c r="E19" s="20">
        <v>25</v>
      </c>
      <c r="F19" s="21" t="s">
        <v>32</v>
      </c>
      <c r="G19" s="22">
        <v>4.45</v>
      </c>
      <c r="H19" s="23">
        <v>0</v>
      </c>
      <c r="I19" s="23">
        <v>19</v>
      </c>
      <c r="J19" s="24">
        <f t="shared" ref="J19:J32" si="0">IF(E19="",0,E19*G19*(1-H19/100))</f>
        <v>111.25</v>
      </c>
    </row>
    <row r="20" spans="2:10" ht="16.5" customHeight="1" x14ac:dyDescent="0.25">
      <c r="B20" s="25">
        <v>2</v>
      </c>
      <c r="C20" s="26" t="s">
        <v>33</v>
      </c>
      <c r="D20" s="26" t="s">
        <v>34</v>
      </c>
      <c r="E20" s="27">
        <v>40</v>
      </c>
      <c r="F20" s="28" t="s">
        <v>35</v>
      </c>
      <c r="G20" s="29">
        <v>2.1</v>
      </c>
      <c r="H20" s="30">
        <v>5</v>
      </c>
      <c r="I20" s="30">
        <v>19</v>
      </c>
      <c r="J20" s="31">
        <f t="shared" si="0"/>
        <v>79.8</v>
      </c>
    </row>
    <row r="21" spans="2:10" ht="16.5" customHeight="1" x14ac:dyDescent="0.25">
      <c r="B21" s="18">
        <v>3</v>
      </c>
      <c r="C21" s="19" t="s">
        <v>36</v>
      </c>
      <c r="D21" s="19" t="s">
        <v>37</v>
      </c>
      <c r="E21" s="20">
        <v>15</v>
      </c>
      <c r="F21" s="21" t="s">
        <v>38</v>
      </c>
      <c r="G21" s="22">
        <v>6.9</v>
      </c>
      <c r="H21" s="23">
        <v>0</v>
      </c>
      <c r="I21" s="23">
        <v>19</v>
      </c>
      <c r="J21" s="24">
        <f t="shared" si="0"/>
        <v>103.5</v>
      </c>
    </row>
    <row r="22" spans="2:10" ht="16.5" customHeight="1" x14ac:dyDescent="0.25">
      <c r="B22" s="25">
        <v>4</v>
      </c>
      <c r="C22" s="26" t="s">
        <v>39</v>
      </c>
      <c r="D22" s="26" t="s">
        <v>40</v>
      </c>
      <c r="E22" s="27">
        <v>8</v>
      </c>
      <c r="F22" s="28" t="s">
        <v>41</v>
      </c>
      <c r="G22" s="29">
        <v>12.5</v>
      </c>
      <c r="H22" s="30">
        <v>0</v>
      </c>
      <c r="I22" s="30">
        <v>7</v>
      </c>
      <c r="J22" s="31">
        <f t="shared" si="0"/>
        <v>100</v>
      </c>
    </row>
    <row r="23" spans="2:10" ht="16.5" customHeight="1" x14ac:dyDescent="0.25">
      <c r="B23" s="18">
        <v>5</v>
      </c>
      <c r="C23" s="19" t="s">
        <v>42</v>
      </c>
      <c r="D23" s="19" t="s">
        <v>43</v>
      </c>
      <c r="E23" s="20">
        <v>6</v>
      </c>
      <c r="F23" s="21" t="s">
        <v>32</v>
      </c>
      <c r="G23" s="22">
        <v>9.1999999999999993</v>
      </c>
      <c r="H23" s="23">
        <v>10</v>
      </c>
      <c r="I23" s="23">
        <v>7</v>
      </c>
      <c r="J23" s="24">
        <f t="shared" si="0"/>
        <v>49.68</v>
      </c>
    </row>
    <row r="24" spans="2:10" ht="16.5" customHeight="1" x14ac:dyDescent="0.25">
      <c r="B24" s="25">
        <v>6</v>
      </c>
      <c r="C24" s="26" t="s">
        <v>44</v>
      </c>
      <c r="D24" s="26" t="s">
        <v>45</v>
      </c>
      <c r="E24" s="27">
        <v>10</v>
      </c>
      <c r="F24" s="28" t="s">
        <v>46</v>
      </c>
      <c r="G24" s="29">
        <v>8.75</v>
      </c>
      <c r="H24" s="30">
        <v>0</v>
      </c>
      <c r="I24" s="30">
        <v>19</v>
      </c>
      <c r="J24" s="31">
        <f t="shared" si="0"/>
        <v>87.5</v>
      </c>
    </row>
    <row r="25" spans="2:10" ht="16.5" customHeight="1" x14ac:dyDescent="0.25">
      <c r="B25" s="18">
        <v>7</v>
      </c>
      <c r="C25" s="19" t="s">
        <v>47</v>
      </c>
      <c r="D25" s="19" t="s">
        <v>48</v>
      </c>
      <c r="E25" s="20">
        <v>50</v>
      </c>
      <c r="F25" s="21" t="s">
        <v>35</v>
      </c>
      <c r="G25" s="22">
        <v>0.85</v>
      </c>
      <c r="H25" s="23">
        <v>0</v>
      </c>
      <c r="I25" s="23">
        <v>19</v>
      </c>
      <c r="J25" s="24">
        <f t="shared" si="0"/>
        <v>42.5</v>
      </c>
    </row>
    <row r="26" spans="2:10" ht="16.5" customHeight="1" x14ac:dyDescent="0.25">
      <c r="B26" s="25">
        <v>8</v>
      </c>
      <c r="C26" s="26" t="s">
        <v>49</v>
      </c>
      <c r="D26" s="26" t="s">
        <v>50</v>
      </c>
      <c r="E26" s="27">
        <v>20</v>
      </c>
      <c r="F26" s="28" t="s">
        <v>35</v>
      </c>
      <c r="G26" s="29">
        <v>1.35</v>
      </c>
      <c r="H26" s="30">
        <v>15</v>
      </c>
      <c r="I26" s="30">
        <v>19</v>
      </c>
      <c r="J26" s="31">
        <f t="shared" si="0"/>
        <v>22.95</v>
      </c>
    </row>
    <row r="27" spans="2:10" ht="16.5" customHeight="1" x14ac:dyDescent="0.25">
      <c r="B27" s="18">
        <v>9</v>
      </c>
      <c r="C27" s="19"/>
      <c r="D27" s="19"/>
      <c r="E27" s="20"/>
      <c r="F27" s="21"/>
      <c r="G27" s="22"/>
      <c r="H27" s="23"/>
      <c r="I27" s="23"/>
      <c r="J27" s="24">
        <f t="shared" si="0"/>
        <v>0</v>
      </c>
    </row>
    <row r="28" spans="2:10" ht="16.5" customHeight="1" x14ac:dyDescent="0.25">
      <c r="B28" s="25">
        <v>10</v>
      </c>
      <c r="C28" s="26"/>
      <c r="D28" s="26"/>
      <c r="E28" s="27"/>
      <c r="F28" s="28"/>
      <c r="G28" s="29"/>
      <c r="H28" s="30"/>
      <c r="I28" s="30"/>
      <c r="J28" s="31">
        <f t="shared" si="0"/>
        <v>0</v>
      </c>
    </row>
    <row r="29" spans="2:10" ht="16.5" customHeight="1" x14ac:dyDescent="0.25">
      <c r="B29" s="18">
        <v>11</v>
      </c>
      <c r="C29" s="19"/>
      <c r="D29" s="19"/>
      <c r="E29" s="20"/>
      <c r="F29" s="21"/>
      <c r="G29" s="22"/>
      <c r="H29" s="23"/>
      <c r="I29" s="23"/>
      <c r="J29" s="24">
        <f t="shared" si="0"/>
        <v>0</v>
      </c>
    </row>
    <row r="30" spans="2:10" ht="16.5" customHeight="1" x14ac:dyDescent="0.25">
      <c r="B30" s="25">
        <v>12</v>
      </c>
      <c r="C30" s="26"/>
      <c r="D30" s="26"/>
      <c r="E30" s="27"/>
      <c r="F30" s="28"/>
      <c r="G30" s="29"/>
      <c r="H30" s="30"/>
      <c r="I30" s="30"/>
      <c r="J30" s="31">
        <f t="shared" si="0"/>
        <v>0</v>
      </c>
    </row>
    <row r="31" spans="2:10" ht="16.5" customHeight="1" x14ac:dyDescent="0.25">
      <c r="B31" s="18">
        <v>13</v>
      </c>
      <c r="C31" s="19"/>
      <c r="D31" s="19"/>
      <c r="E31" s="20"/>
      <c r="F31" s="21"/>
      <c r="G31" s="22"/>
      <c r="H31" s="23"/>
      <c r="I31" s="23"/>
      <c r="J31" s="24">
        <f t="shared" si="0"/>
        <v>0</v>
      </c>
    </row>
    <row r="32" spans="2:10" ht="16.5" customHeight="1" x14ac:dyDescent="0.25">
      <c r="B32" s="25">
        <v>14</v>
      </c>
      <c r="C32" s="26"/>
      <c r="D32" s="26"/>
      <c r="E32" s="27"/>
      <c r="F32" s="28"/>
      <c r="G32" s="29"/>
      <c r="H32" s="30"/>
      <c r="I32" s="30"/>
      <c r="J32" s="31">
        <f t="shared" si="0"/>
        <v>0</v>
      </c>
    </row>
    <row r="33" spans="2:10" ht="16.5" customHeight="1" x14ac:dyDescent="0.25">
      <c r="B33" s="2" t="s">
        <v>51</v>
      </c>
      <c r="C33" s="2"/>
      <c r="D33" s="2"/>
      <c r="E33" s="2"/>
      <c r="F33" s="2"/>
      <c r="G33" s="1" t="s">
        <v>52</v>
      </c>
      <c r="H33" s="1"/>
      <c r="I33" s="1"/>
      <c r="J33" s="32">
        <v>14.9</v>
      </c>
    </row>
    <row r="34" spans="2:10" ht="16.5" customHeight="1" x14ac:dyDescent="0.25">
      <c r="B34" s="35" t="s">
        <v>53</v>
      </c>
      <c r="C34" s="35"/>
      <c r="D34" s="3" t="s">
        <v>54</v>
      </c>
      <c r="E34" s="3"/>
      <c r="F34" s="3"/>
      <c r="G34" s="1" t="s">
        <v>55</v>
      </c>
      <c r="H34" s="1"/>
      <c r="I34" s="1"/>
      <c r="J34" s="33">
        <f>SUM(J19:J32)</f>
        <v>597.18000000000006</v>
      </c>
    </row>
    <row r="35" spans="2:10" ht="16.5" customHeight="1" x14ac:dyDescent="0.25">
      <c r="B35" s="35" t="s">
        <v>56</v>
      </c>
      <c r="C35" s="35"/>
      <c r="D35" s="3" t="s">
        <v>57</v>
      </c>
      <c r="E35" s="3"/>
      <c r="F35" s="3"/>
      <c r="G35" s="1" t="s">
        <v>58</v>
      </c>
      <c r="H35" s="1"/>
      <c r="I35" s="1"/>
      <c r="J35" s="33">
        <f>SUM(J19:J32)+J33</f>
        <v>612.08000000000004</v>
      </c>
    </row>
    <row r="36" spans="2:10" ht="16.5" customHeight="1" x14ac:dyDescent="0.25">
      <c r="B36" s="35" t="s">
        <v>59</v>
      </c>
      <c r="C36" s="35"/>
      <c r="D36" s="3" t="s">
        <v>60</v>
      </c>
      <c r="E36" s="3"/>
      <c r="F36" s="3"/>
      <c r="G36" s="36" t="s">
        <v>61</v>
      </c>
      <c r="H36" s="36"/>
      <c r="I36" s="36"/>
      <c r="J36" s="22">
        <f>(SUMPRODUCT((I19:I32=19)*J19:J32)+J33)*0.19</f>
        <v>87.855999999999995</v>
      </c>
    </row>
    <row r="37" spans="2:10" ht="16.5" customHeight="1" x14ac:dyDescent="0.25">
      <c r="B37" s="35" t="s">
        <v>62</v>
      </c>
      <c r="C37" s="35"/>
      <c r="D37" s="3" t="s">
        <v>63</v>
      </c>
      <c r="E37" s="3"/>
      <c r="F37" s="3"/>
      <c r="G37" s="36" t="s">
        <v>64</v>
      </c>
      <c r="H37" s="36"/>
      <c r="I37" s="36"/>
      <c r="J37" s="22">
        <f>SUMPRODUCT((I19:I32=7)*J19:J32)*0.07</f>
        <v>10.477600000000001</v>
      </c>
    </row>
    <row r="38" spans="2:10" ht="21" customHeight="1" x14ac:dyDescent="0.25">
      <c r="G38" s="37" t="s">
        <v>65</v>
      </c>
      <c r="H38" s="37"/>
      <c r="I38" s="37"/>
      <c r="J38" s="34">
        <f>J35+J36+J37</f>
        <v>710.41360000000009</v>
      </c>
    </row>
    <row r="40" spans="2:10" x14ac:dyDescent="0.25">
      <c r="B40" s="2" t="s">
        <v>66</v>
      </c>
      <c r="C40" s="2"/>
      <c r="D40" s="2"/>
      <c r="E40" s="2"/>
      <c r="F40" s="2"/>
      <c r="G40" s="2"/>
      <c r="H40" s="2"/>
      <c r="I40" s="2"/>
      <c r="J40" s="2"/>
    </row>
    <row r="41" spans="2:10" ht="15.75" customHeight="1" x14ac:dyDescent="0.25">
      <c r="B41" s="38" t="s">
        <v>67</v>
      </c>
      <c r="C41" s="38"/>
      <c r="D41" s="38"/>
      <c r="E41" s="38"/>
      <c r="F41" s="38"/>
      <c r="G41" s="38"/>
      <c r="H41" s="38"/>
      <c r="I41" s="38"/>
      <c r="J41" s="38"/>
    </row>
    <row r="42" spans="2:10" ht="15.75" customHeight="1" x14ac:dyDescent="0.25">
      <c r="B42" s="38"/>
      <c r="C42" s="38"/>
      <c r="D42" s="38"/>
      <c r="E42" s="38"/>
      <c r="F42" s="38"/>
      <c r="G42" s="38"/>
      <c r="H42" s="38"/>
      <c r="I42" s="38"/>
      <c r="J42" s="38"/>
    </row>
    <row r="44" spans="2:10" x14ac:dyDescent="0.25">
      <c r="B44" s="39" t="s">
        <v>68</v>
      </c>
      <c r="C44" s="39"/>
      <c r="D44" s="39"/>
      <c r="E44" s="39"/>
      <c r="G44" s="39" t="s">
        <v>0</v>
      </c>
      <c r="H44" s="39"/>
      <c r="I44" s="39"/>
      <c r="J44" s="39"/>
    </row>
    <row r="45" spans="2:10" ht="21.75" customHeight="1" x14ac:dyDescent="0.25">
      <c r="B45" s="40"/>
      <c r="C45" s="40"/>
      <c r="D45" s="40"/>
      <c r="E45" s="40"/>
      <c r="G45" s="40"/>
      <c r="H45" s="40"/>
      <c r="I45" s="40"/>
      <c r="J45" s="40"/>
    </row>
    <row r="46" spans="2:10" x14ac:dyDescent="0.25">
      <c r="B46" s="41" t="s">
        <v>69</v>
      </c>
      <c r="C46" s="41"/>
      <c r="D46" s="41"/>
      <c r="E46" s="41"/>
      <c r="G46" s="41" t="s">
        <v>70</v>
      </c>
      <c r="H46" s="41"/>
      <c r="I46" s="41"/>
      <c r="J46" s="41"/>
    </row>
    <row r="48" spans="2:10" ht="30" customHeight="1" x14ac:dyDescent="0.25">
      <c r="B48" s="42" t="s">
        <v>71</v>
      </c>
      <c r="C48" s="42"/>
      <c r="D48" s="42"/>
      <c r="E48" s="42"/>
      <c r="F48" s="42"/>
      <c r="G48" s="42"/>
      <c r="H48" s="42"/>
      <c r="I48" s="42"/>
      <c r="J48" s="42"/>
    </row>
  </sheetData>
  <mergeCells count="48">
    <mergeCell ref="B46:E46"/>
    <mergeCell ref="G46:J46"/>
    <mergeCell ref="B48:J48"/>
    <mergeCell ref="B41:J42"/>
    <mergeCell ref="B44:E44"/>
    <mergeCell ref="G44:J44"/>
    <mergeCell ref="B45:E45"/>
    <mergeCell ref="G45:J45"/>
    <mergeCell ref="B37:C37"/>
    <mergeCell ref="D37:F37"/>
    <mergeCell ref="G37:I37"/>
    <mergeCell ref="G38:I38"/>
    <mergeCell ref="B40:J40"/>
    <mergeCell ref="B35:C35"/>
    <mergeCell ref="D35:F35"/>
    <mergeCell ref="G35:I35"/>
    <mergeCell ref="B36:C36"/>
    <mergeCell ref="D36:F36"/>
    <mergeCell ref="G36:I36"/>
    <mergeCell ref="B33:F33"/>
    <mergeCell ref="G33:I33"/>
    <mergeCell ref="B34:C34"/>
    <mergeCell ref="D34:F34"/>
    <mergeCell ref="G34:I34"/>
    <mergeCell ref="B13:E13"/>
    <mergeCell ref="F13:J13"/>
    <mergeCell ref="B14:E14"/>
    <mergeCell ref="F14:J14"/>
    <mergeCell ref="B16:C16"/>
    <mergeCell ref="D16:J16"/>
    <mergeCell ref="B10:E10"/>
    <mergeCell ref="F10:J10"/>
    <mergeCell ref="B11:E11"/>
    <mergeCell ref="F11:J11"/>
    <mergeCell ref="B12:E12"/>
    <mergeCell ref="F12:J12"/>
    <mergeCell ref="B7:C7"/>
    <mergeCell ref="D7:E7"/>
    <mergeCell ref="F7:G7"/>
    <mergeCell ref="H7:J7"/>
    <mergeCell ref="B9:E9"/>
    <mergeCell ref="F9:J9"/>
    <mergeCell ref="B2:E3"/>
    <mergeCell ref="F2:J3"/>
    <mergeCell ref="B6:C6"/>
    <mergeCell ref="D6:E6"/>
    <mergeCell ref="F6:G6"/>
    <mergeCell ref="H6:J6"/>
  </mergeCells>
  <dataValidations count="5">
    <dataValidation type="list" allowBlank="1" error="Bitte eine Einheit aus der Liste wählen." prompt="Einheit auswählen" sqref="F19:F32" xr:uid="{00000000-0002-0000-0000-000000000000}">
      <formula1>"Stück,Karton,Palette,Paket,Set,kg,Liter,Meter,Stunde,Pauschal"</formula1>
      <formula2>0</formula2>
    </dataValidation>
    <dataValidation type="list" allowBlank="1" error="Zulässige MwSt-Sätze: 19, 7 oder 0." prompt="MwSt-Satz in Prozent" sqref="I19:I32" xr:uid="{00000000-0002-0000-0000-000001000000}">
      <formula1>"19,7,0"</formula1>
      <formula2>0</formula2>
    </dataValidation>
    <dataValidation type="whole" allowBlank="1" error="Rabatt zwischen 0 und 100 %." sqref="H19:H32" xr:uid="{00000000-0002-0000-0000-000002000000}">
      <formula1>0</formula1>
      <formula2>100</formula2>
    </dataValidation>
    <dataValidation type="decimal" operator="greaterThanOrEqual" allowBlank="1" error="Menge muss 0 oder größer sein." sqref="E19:E32" xr:uid="{00000000-0002-0000-0000-000003000000}">
      <formula1>0</formula1>
      <formula2>0</formula2>
    </dataValidation>
    <dataValidation type="decimal" operator="greaterThanOrEqual" allowBlank="1" error="Preis muss 0 oder größer sein." sqref="G19:G32" xr:uid="{00000000-0002-0000-0000-000004000000}">
      <formula1>0</formula1>
      <formula2>0</formula2>
    </dataValidation>
  </dataValidations>
  <pageMargins left="0.4" right="0.4" top="0.5" bottom="0.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Bestellschein</vt:lpstr>
      <vt:lpstr>Bestellschein!Druckbereich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2026-08-30T07:13:37Z</dcterms:created>
  <dcterms:modified xsi:type="dcterms:W3CDTF">2026-09-02T08:29:40Z</dcterms:modified>
  <dc:language>en-US</dc:language>
</cp:coreProperties>
</file>