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elefonliste" sheetId="1" state="visible" r:id="rId3"/>
    <sheet name="Auswertung" sheetId="2" state="visible" r:id="rId4"/>
    <sheet name="Notfallliste" sheetId="3" state="visible" r:id="rId5"/>
    <sheet name="Anrufliste" sheetId="4" state="visible" r:id="rId6"/>
  </sheets>
  <definedNames>
    <definedName function="false" hidden="false" localSheetId="3" name="_xlnm.Print_Titles" vbProcedure="false">Anrufliste!$7:$7</definedName>
    <definedName function="false" hidden="false" localSheetId="2" name="_xlnm.Print_Titles" vbProcedure="false">Notfallliste!$6:$6</definedName>
    <definedName function="false" hidden="false" localSheetId="0" name="_xlnm.Print_Titles" vbProcedure="false">Telefonliste!$7:$7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<sst xmlns="http://schemas.openxmlformats.org/spreadsheetml/2006/main" count="421" uniqueCount="284">
  <si>
    <t xml:space="preserve">TELEFONLISTE  ·  INTERNES VERZEICHNIS</t>
  </si>
  <si>
    <t xml:space="preserve">Stand: 2026  ·  Vertraulich</t>
  </si>
  <si>
    <t xml:space="preserve">Alle mit ★ markierten Kontakte sind Notfallkontakte  ·  Gelb hinterlegte Spalten sind Pflichtfelder  ·  Dropdown-Menüs in Abteilung, Standort und Notfall-Spalte verfügbar</t>
  </si>
  <si>
    <t xml:space="preserve">  KONTAKTVERZEICHNIS  ·  Bitte vollständig ausfüllen (★ = Notfallkontakt)</t>
  </si>
  <si>
    <t xml:space="preserve">Nr.</t>
  </si>
  <si>
    <t xml:space="preserve">Kürzel</t>
  </si>
  <si>
    <t xml:space="preserve">Nachname ★</t>
  </si>
  <si>
    <t xml:space="preserve">Vorname ★</t>
  </si>
  <si>
    <t xml:space="preserve">Funktion /
Position</t>
  </si>
  <si>
    <t xml:space="preserve">Abteilung ★</t>
  </si>
  <si>
    <t xml:space="preserve">Festnetz /
Durchwahl ★</t>
  </si>
  <si>
    <t xml:space="preserve">Mobilnummer</t>
  </si>
  <si>
    <t xml:space="preserve">Fax /
Zweitleitung</t>
  </si>
  <si>
    <t xml:space="preserve">E-Mail-Adresse</t>
  </si>
  <si>
    <t xml:space="preserve">Raum /
Büro</t>
  </si>
  <si>
    <t xml:space="preserve">Standort</t>
  </si>
  <si>
    <t xml:space="preserve">Notfall-
Kontakt</t>
  </si>
  <si>
    <t xml:space="preserve">Bemerkungen</t>
  </si>
  <si>
    <t xml:space="preserve">MW</t>
  </si>
  <si>
    <t xml:space="preserve">Weber</t>
  </si>
  <si>
    <t xml:space="preserve">Markus</t>
  </si>
  <si>
    <t xml:space="preserve">Geschäftsführer</t>
  </si>
  <si>
    <t xml:space="preserve">Geschäftsleitung</t>
  </si>
  <si>
    <t xml:space="preserve">+49 30 1234-100</t>
  </si>
  <si>
    <t xml:space="preserve">+49 171 000 1100</t>
  </si>
  <si>
    <t xml:space="preserve">m.weber@muster-gmbh.de</t>
  </si>
  <si>
    <t xml:space="preserve">1.01</t>
  </si>
  <si>
    <t xml:space="preserve">Berlin</t>
  </si>
  <si>
    <t xml:space="preserve">★ Ja</t>
  </si>
  <si>
    <t xml:space="preserve">Vertreter: T. Hoffmann</t>
  </si>
  <si>
    <t xml:space="preserve">TH</t>
  </si>
  <si>
    <t xml:space="preserve">Hoffmann</t>
  </si>
  <si>
    <t xml:space="preserve">Thomas</t>
  </si>
  <si>
    <t xml:space="preserve">Prokurist</t>
  </si>
  <si>
    <t xml:space="preserve">+49 30 1234-101</t>
  </si>
  <si>
    <t xml:space="preserve">+49 171 000 1101</t>
  </si>
  <si>
    <t xml:space="preserve">+49 30 1234-901</t>
  </si>
  <si>
    <t xml:space="preserve">t.hoffmann@muster-gmbh.de</t>
  </si>
  <si>
    <t xml:space="preserve">1.02</t>
  </si>
  <si>
    <t xml:space="preserve">Vertretung GL</t>
  </si>
  <si>
    <t xml:space="preserve">SK</t>
  </si>
  <si>
    <t xml:space="preserve">König</t>
  </si>
  <si>
    <t xml:space="preserve">Sandra</t>
  </si>
  <si>
    <t xml:space="preserve">Assistenz der GL</t>
  </si>
  <si>
    <t xml:space="preserve">+49 30 1234-102</t>
  </si>
  <si>
    <t xml:space="preserve">+49 172 000 1202</t>
  </si>
  <si>
    <t xml:space="preserve">s.koenig@muster-gmbh.de</t>
  </si>
  <si>
    <t xml:space="preserve">1.03</t>
  </si>
  <si>
    <t xml:space="preserve">Nein</t>
  </si>
  <si>
    <t xml:space="preserve">Terminkoordination</t>
  </si>
  <si>
    <t xml:space="preserve">LB</t>
  </si>
  <si>
    <t xml:space="preserve">Bauer</t>
  </si>
  <si>
    <t xml:space="preserve">Laura</t>
  </si>
  <si>
    <t xml:space="preserve">Leiterin Buchhaltung</t>
  </si>
  <si>
    <t xml:space="preserve">Finanzen</t>
  </si>
  <si>
    <t xml:space="preserve">+49 30 1234-200</t>
  </si>
  <si>
    <t xml:space="preserve">+49 160 000 2001</t>
  </si>
  <si>
    <t xml:space="preserve">+49 30 1234-902</t>
  </si>
  <si>
    <t xml:space="preserve">l.bauer@muster-gmbh.de</t>
  </si>
  <si>
    <t xml:space="preserve">2.10</t>
  </si>
  <si>
    <t xml:space="preserve">Monatsabschluss</t>
  </si>
  <si>
    <t xml:space="preserve">PS</t>
  </si>
  <si>
    <t xml:space="preserve">Schmidt</t>
  </si>
  <si>
    <t xml:space="preserve">Peter</t>
  </si>
  <si>
    <t xml:space="preserve">Buchhalter</t>
  </si>
  <si>
    <t xml:space="preserve">+49 30 1234-201</t>
  </si>
  <si>
    <t xml:space="preserve">p.schmidt@muster-gmbh.de</t>
  </si>
  <si>
    <t xml:space="preserve">2.11</t>
  </si>
  <si>
    <t xml:space="preserve">AH</t>
  </si>
  <si>
    <t xml:space="preserve">Hartmann</t>
  </si>
  <si>
    <t xml:space="preserve">Anna</t>
  </si>
  <si>
    <t xml:space="preserve">Controller</t>
  </si>
  <si>
    <t xml:space="preserve">+49 30 1234-202</t>
  </si>
  <si>
    <t xml:space="preserve">+49 176 000 2003</t>
  </si>
  <si>
    <t xml:space="preserve">a.hartmann@muster-gmbh.de</t>
  </si>
  <si>
    <t xml:space="preserve">2.12</t>
  </si>
  <si>
    <t xml:space="preserve">Reporting / BI</t>
  </si>
  <si>
    <t xml:space="preserve">MN</t>
  </si>
  <si>
    <t xml:space="preserve">Neumann</t>
  </si>
  <si>
    <t xml:space="preserve">Michael</t>
  </si>
  <si>
    <t xml:space="preserve">Leiter Vertrieb</t>
  </si>
  <si>
    <t xml:space="preserve">Vertrieb</t>
  </si>
  <si>
    <t xml:space="preserve">+49 40 5678-300</t>
  </si>
  <si>
    <t xml:space="preserve">+49 151 000 3001</t>
  </si>
  <si>
    <t xml:space="preserve">+49 40 5678-903</t>
  </si>
  <si>
    <t xml:space="preserve">m.neumann@muster-gmbh.de</t>
  </si>
  <si>
    <t xml:space="preserve">3.01</t>
  </si>
  <si>
    <t xml:space="preserve">Hamburg</t>
  </si>
  <si>
    <t xml:space="preserve">Key Accounts DE</t>
  </si>
  <si>
    <t xml:space="preserve">CR</t>
  </si>
  <si>
    <t xml:space="preserve">Richter</t>
  </si>
  <si>
    <t xml:space="preserve">Clara</t>
  </si>
  <si>
    <t xml:space="preserve">Vertriebsinnendienst</t>
  </si>
  <si>
    <t xml:space="preserve">+49 40 5678-301</t>
  </si>
  <si>
    <t xml:space="preserve">+49 152 000 3002</t>
  </si>
  <si>
    <t xml:space="preserve">c.richter@muster-gmbh.de</t>
  </si>
  <si>
    <t xml:space="preserve">3.02</t>
  </si>
  <si>
    <t xml:space="preserve">JW</t>
  </si>
  <si>
    <t xml:space="preserve">Wolf</t>
  </si>
  <si>
    <t xml:space="preserve">Jonas</t>
  </si>
  <si>
    <t xml:space="preserve">Außendienst Süd</t>
  </si>
  <si>
    <t xml:space="preserve">+49 89 9012-302</t>
  </si>
  <si>
    <t xml:space="preserve">+49 163 000 3003</t>
  </si>
  <si>
    <t xml:space="preserve">j.wolf@muster-gmbh.de</t>
  </si>
  <si>
    <t xml:space="preserve">4.05</t>
  </si>
  <si>
    <t xml:space="preserve">München</t>
  </si>
  <si>
    <t xml:space="preserve">PLZ-Gebiete 70–89</t>
  </si>
  <si>
    <t xml:space="preserve">KF</t>
  </si>
  <si>
    <t xml:space="preserve">Fischer</t>
  </si>
  <si>
    <t xml:space="preserve">Katharina</t>
  </si>
  <si>
    <t xml:space="preserve">Leiterin Personal</t>
  </si>
  <si>
    <t xml:space="preserve">HR</t>
  </si>
  <si>
    <t xml:space="preserve">+49 30 1234-400</t>
  </si>
  <si>
    <t xml:space="preserve">+49 170 000 4001</t>
  </si>
  <si>
    <t xml:space="preserve">k.fischer@muster-gmbh.de</t>
  </si>
  <si>
    <t xml:space="preserve">1.20</t>
  </si>
  <si>
    <t xml:space="preserve">Personalangelegenheiten</t>
  </si>
  <si>
    <t xml:space="preserve">SL</t>
  </si>
  <si>
    <t xml:space="preserve">Lange</t>
  </si>
  <si>
    <t xml:space="preserve">Stefan</t>
  </si>
  <si>
    <t xml:space="preserve">HR-Referent</t>
  </si>
  <si>
    <t xml:space="preserve">+49 30 1234-401</t>
  </si>
  <si>
    <t xml:space="preserve">s.lange@muster-gmbh.de</t>
  </si>
  <si>
    <t xml:space="preserve">1.21</t>
  </si>
  <si>
    <t xml:space="preserve">Onboarding &amp; Recruiting</t>
  </si>
  <si>
    <t xml:space="preserve">RM</t>
  </si>
  <si>
    <t xml:space="preserve">Müller</t>
  </si>
  <si>
    <t xml:space="preserve">Regina</t>
  </si>
  <si>
    <t xml:space="preserve">Leiterin Marketing</t>
  </si>
  <si>
    <t xml:space="preserve">Marketing</t>
  </si>
  <si>
    <t xml:space="preserve">+49 40 5678-500</t>
  </si>
  <si>
    <t xml:space="preserve">+49 175 000 5001</t>
  </si>
  <si>
    <t xml:space="preserve">r.mueller@muster-gmbh.de</t>
  </si>
  <si>
    <t xml:space="preserve">3.10</t>
  </si>
  <si>
    <t xml:space="preserve">Presse &amp; Online</t>
  </si>
  <si>
    <t xml:space="preserve">BG</t>
  </si>
  <si>
    <t xml:space="preserve">Gruber</t>
  </si>
  <si>
    <t xml:space="preserve">Benedikt</t>
  </si>
  <si>
    <t xml:space="preserve">Grafikdesigner</t>
  </si>
  <si>
    <t xml:space="preserve">+49 40 5678-501</t>
  </si>
  <si>
    <t xml:space="preserve">+49 177 000 5002</t>
  </si>
  <si>
    <t xml:space="preserve">b.gruber@muster-gmbh.de</t>
  </si>
  <si>
    <t xml:space="preserve">3.11</t>
  </si>
  <si>
    <t xml:space="preserve">Brand / CI</t>
  </si>
  <si>
    <t xml:space="preserve">OE</t>
  </si>
  <si>
    <t xml:space="preserve">Ernst</t>
  </si>
  <si>
    <t xml:space="preserve">Oliver</t>
  </si>
  <si>
    <t xml:space="preserve">Leiter IT</t>
  </si>
  <si>
    <t xml:space="preserve">IT</t>
  </si>
  <si>
    <t xml:space="preserve">+49 30 1234-600</t>
  </si>
  <si>
    <t xml:space="preserve">+49 162 000 6001</t>
  </si>
  <si>
    <t xml:space="preserve">+49 30 1234-904</t>
  </si>
  <si>
    <t xml:space="preserve">o.ernst@muster-gmbh.de</t>
  </si>
  <si>
    <t xml:space="preserve">UG.01</t>
  </si>
  <si>
    <t xml:space="preserve">Systemadmin / Helpdesk</t>
  </si>
  <si>
    <t xml:space="preserve">FS</t>
  </si>
  <si>
    <t xml:space="preserve">Schäfer</t>
  </si>
  <si>
    <t xml:space="preserve">Franziska</t>
  </si>
  <si>
    <t xml:space="preserve">IT-Supporterin</t>
  </si>
  <si>
    <t xml:space="preserve">+49 30 1234-601</t>
  </si>
  <si>
    <t xml:space="preserve">f.schaefer@muster-gmbh.de</t>
  </si>
  <si>
    <t xml:space="preserve">UG.02</t>
  </si>
  <si>
    <t xml:space="preserve">1st Level Support</t>
  </si>
  <si>
    <t xml:space="preserve">TK</t>
  </si>
  <si>
    <t xml:space="preserve">Koch</t>
  </si>
  <si>
    <t xml:space="preserve">Tobias</t>
  </si>
  <si>
    <t xml:space="preserve">Leiter Einkauf</t>
  </si>
  <si>
    <t xml:space="preserve">Einkauf</t>
  </si>
  <si>
    <t xml:space="preserve">+49 89 9012-700</t>
  </si>
  <si>
    <t xml:space="preserve">+49 173 000 7001</t>
  </si>
  <si>
    <t xml:space="preserve">t.koch@muster-gmbh.de</t>
  </si>
  <si>
    <t xml:space="preserve">4.01</t>
  </si>
  <si>
    <t xml:space="preserve">Lieferantenmanagement</t>
  </si>
  <si>
    <t xml:space="preserve">NV</t>
  </si>
  <si>
    <t xml:space="preserve">Vogel</t>
  </si>
  <si>
    <t xml:space="preserve">Nina</t>
  </si>
  <si>
    <t xml:space="preserve">Einkäuferin</t>
  </si>
  <si>
    <t xml:space="preserve">+49 89 9012-701</t>
  </si>
  <si>
    <t xml:space="preserve">+49 174 000 7002</t>
  </si>
  <si>
    <t xml:space="preserve">n.vogel@muster-gmbh.de</t>
  </si>
  <si>
    <t xml:space="preserve">4.02</t>
  </si>
  <si>
    <t xml:space="preserve">HZ</t>
  </si>
  <si>
    <t xml:space="preserve">Zimmermann</t>
  </si>
  <si>
    <t xml:space="preserve">Heike</t>
  </si>
  <si>
    <t xml:space="preserve">Empfang / Telefonzentrale</t>
  </si>
  <si>
    <t xml:space="preserve">Verwaltung</t>
  </si>
  <si>
    <t xml:space="preserve">+49 30 1234-000</t>
  </si>
  <si>
    <t xml:space="preserve">+49 30 1234-009</t>
  </si>
  <si>
    <t xml:space="preserve">empfang@muster-gmbh.de</t>
  </si>
  <si>
    <t xml:space="preserve">EG.01</t>
  </si>
  <si>
    <t xml:space="preserve">Zentrale 9–17 Uhr</t>
  </si>
  <si>
    <t xml:space="preserve">ZUSAMMENFASSUNG</t>
  </si>
  <si>
    <t xml:space="preserve">Pflichtfeld</t>
  </si>
  <si>
    <t xml:space="preserve">Notfallkontakt (★ Ja)</t>
  </si>
  <si>
    <t xml:space="preserve">Optionales Feld</t>
  </si>
  <si>
    <t xml:space="preserve">Alternierende Zeile</t>
  </si>
  <si>
    <t xml:space="preserve">Abteilungsübersicht → Reiter »Auswertung«</t>
  </si>
  <si>
    <t xml:space="preserve">AUSWERTUNG  ·  ABTEILUNGSÜBERSICHT</t>
  </si>
  <si>
    <t xml:space="preserve">Gesamt-
Kontakte</t>
  </si>
  <si>
    <t xml:space="preserve">Notfall-
Kontakte</t>
  </si>
  <si>
    <t xml:space="preserve">Abteilungen</t>
  </si>
  <si>
    <t xml:space="preserve">Standorte</t>
  </si>
  <si>
    <t xml:space="preserve">Ohne
Mobilnr.</t>
  </si>
  <si>
    <t xml:space="preserve">→ Wert</t>
  </si>
  <si>
    <t xml:space="preserve">  ABTEILUNGEN IM DETAIL  (automatisch aus Telefonliste)</t>
  </si>
  <si>
    <t xml:space="preserve">Abteilung</t>
  </si>
  <si>
    <t xml:space="preserve">Personen</t>
  </si>
  <si>
    <t xml:space="preserve">Notfall-
kontakte</t>
  </si>
  <si>
    <t xml:space="preserve">Standort(e)</t>
  </si>
  <si>
    <t xml:space="preserve">Mit Mobilnr.</t>
  </si>
  <si>
    <t xml:space="preserve">2 / 2</t>
  </si>
  <si>
    <t xml:space="preserve">2 / 3</t>
  </si>
  <si>
    <t xml:space="preserve">3 / 3</t>
  </si>
  <si>
    <t xml:space="preserve">1 / 2</t>
  </si>
  <si>
    <t xml:space="preserve">Hamburg · München</t>
  </si>
  <si>
    <t xml:space="preserve">–</t>
  </si>
  <si>
    <t xml:space="preserve">0 / 1</t>
  </si>
  <si>
    <t xml:space="preserve">ℹ️  Abteilungs-KPIs aktualisieren sich automatisch, wenn auf dem Blatt »Telefonliste« Daten geändert werden.</t>
  </si>
  <si>
    <t xml:space="preserve">★  NOTFALLLISTE  ·  WICHTIGE ANSPRECHPARTNER</t>
  </si>
  <si>
    <t xml:space="preserve">Alle aufgelisteten Personen sind als Notfallkontakt markiert  ·  Stand: 2026  ·  Im Notfall zuerst Festnetz, dann Mobilnummer anrufen</t>
  </si>
  <si>
    <t xml:space="preserve">Nachname</t>
  </si>
  <si>
    <t xml:space="preserve">Vorname</t>
  </si>
  <si>
    <t xml:space="preserve">Funktion / Position</t>
  </si>
  <si>
    <t xml:space="preserve">Festnetz / Durchwahl</t>
  </si>
  <si>
    <t xml:space="preserve">E-Mail</t>
  </si>
  <si>
    <t xml:space="preserve">  EXTERNE NOTRUFNUMMERN  (allgemein gültig)</t>
  </si>
  <si>
    <t xml:space="preserve">Notruf Polizei</t>
  </si>
  <si>
    <t xml:space="preserve">110</t>
  </si>
  <si>
    <t xml:space="preserve">Rund um die Uhr</t>
  </si>
  <si>
    <t xml:space="preserve">Notruf Feuerwehr</t>
  </si>
  <si>
    <t xml:space="preserve">112</t>
  </si>
  <si>
    <t xml:space="preserve">Notruf Rettungsdienst</t>
  </si>
  <si>
    <t xml:space="preserve">Giftnotruf Berlin</t>
  </si>
  <si>
    <t xml:space="preserve">+49 30 19240</t>
  </si>
  <si>
    <t xml:space="preserve">Haustechnik / Hausmeister</t>
  </si>
  <si>
    <t xml:space="preserve">Intern eintragen</t>
  </si>
  <si>
    <t xml:space="preserve">Bei Wasserschäden, Strom, Heizung</t>
  </si>
  <si>
    <t xml:space="preserve">IT-Notfall-Hotline</t>
  </si>
  <si>
    <t xml:space="preserve">Systemausfall, Datenverlust</t>
  </si>
  <si>
    <t xml:space="preserve">ANRUFLISTE  ·  GESPRÄCHSPROTOKOLL</t>
  </si>
  <si>
    <t xml:space="preserve">Eingehende und ausgehende Anrufe dokumentieren  ·  Dropdown in Spalten »Richtung« und »Status«  ·  Datum im Format TT.MM.JJJJ</t>
  </si>
  <si>
    <t xml:space="preserve">  ANRUFLISTE  ·  Protokoll eingehender und ausgehender Gespräche</t>
  </si>
  <si>
    <t xml:space="preserve">Datum</t>
  </si>
  <si>
    <t xml:space="preserve">Uhrzeit</t>
  </si>
  <si>
    <t xml:space="preserve">Anrufer / Kontakt</t>
  </si>
  <si>
    <t xml:space="preserve">Firma / Abteilung</t>
  </si>
  <si>
    <t xml:space="preserve">Telefonnummer</t>
  </si>
  <si>
    <t xml:space="preserve">Richtung</t>
  </si>
  <si>
    <t xml:space="preserve">Gesprächsinhalt / Notiz</t>
  </si>
  <si>
    <t xml:space="preserve">Rückruf bis</t>
  </si>
  <si>
    <t xml:space="preserve">Status</t>
  </si>
  <si>
    <t xml:space="preserve">03.01.2026</t>
  </si>
  <si>
    <t xml:space="preserve">09:15</t>
  </si>
  <si>
    <t xml:space="preserve">Neumann, Michael</t>
  </si>
  <si>
    <t xml:space="preserve">Vertrieb intern</t>
  </si>
  <si>
    <t xml:space="preserve">Ausgehend</t>
  </si>
  <si>
    <t xml:space="preserve">Abstimmung Angebot Kunde Bremer &amp; Co., Angebot wird bis 10.01. versandt</t>
  </si>
  <si>
    <t xml:space="preserve">Erledigt</t>
  </si>
  <si>
    <t xml:space="preserve">05.01.2026</t>
  </si>
  <si>
    <t xml:space="preserve">11:42</t>
  </si>
  <si>
    <t xml:space="preserve">Meier, Tobias</t>
  </si>
  <si>
    <t xml:space="preserve">Bremer &amp; Co. GmbH</t>
  </si>
  <si>
    <t xml:space="preserve">+49 221 9876-0</t>
  </si>
  <si>
    <t xml:space="preserve">Eingehend</t>
  </si>
  <si>
    <t xml:space="preserve">Rückfrage zu Lieferbedingungen; Angebot liegt vor, Entscheidung in KW 3</t>
  </si>
  <si>
    <t xml:space="preserve">12.01.2026</t>
  </si>
  <si>
    <t xml:space="preserve">In Bearbeitung</t>
  </si>
  <si>
    <t xml:space="preserve">07.01.2026</t>
  </si>
  <si>
    <t xml:space="preserve">14:00</t>
  </si>
  <si>
    <t xml:space="preserve">Koch, Tobias</t>
  </si>
  <si>
    <t xml:space="preserve">Einkauf intern</t>
  </si>
  <si>
    <t xml:space="preserve">Preisverhandlung Lieferant Nord-Tex; Rabatt 5 % zugesagt</t>
  </si>
  <si>
    <t xml:space="preserve">10.01.2026</t>
  </si>
  <si>
    <t xml:space="preserve">08:30</t>
  </si>
  <si>
    <t xml:space="preserve">Unbekannt</t>
  </si>
  <si>
    <t xml:space="preserve">extern</t>
  </si>
  <si>
    <t xml:space="preserve">+49 30 9999-000</t>
  </si>
  <si>
    <t xml:space="preserve">Anruf ohne Rückrufbitte; Thema unklar, ggf. Werbeanruf</t>
  </si>
  <si>
    <t xml:space="preserve">16:15</t>
  </si>
  <si>
    <t xml:space="preserve">Fischer, Katharina</t>
  </si>
  <si>
    <t xml:space="preserve">HR intern</t>
  </si>
  <si>
    <t xml:space="preserve">Nachfrage bzgl. Onboarding neuer Mitarbeiter ab 01.02.</t>
  </si>
  <si>
    <t xml:space="preserve">15.01.2026</t>
  </si>
  <si>
    <t xml:space="preserve">Offen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</si>
</sst>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3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FFFFFF"/>
      <name val="Calibri"/>
      <family val="0"/>
      <charset val="1"/>
    </font>
    <font>
      <i val="true"/>
      <sz val="9"/>
      <color rgb="FFF5EDD6"/>
      <name val="Calibri"/>
      <family val="0"/>
      <charset val="1"/>
    </font>
    <font>
      <i val="true"/>
      <sz val="8.5"/>
      <color rgb="FFFDFAF4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b val="true"/>
      <sz val="8.5"/>
      <color rgb="FFFFFFFF"/>
      <name val="Calibri"/>
      <family val="0"/>
      <charset val="1"/>
    </font>
    <font>
      <sz val="9"/>
      <color rgb="FF1A2E23"/>
      <name val="Calibri"/>
      <family val="0"/>
      <charset val="1"/>
    </font>
    <font>
      <b val="true"/>
      <sz val="9"/>
      <color rgb="FF1A2E23"/>
      <name val="Calibri"/>
      <family val="0"/>
      <charset val="1"/>
    </font>
    <font>
      <b val="true"/>
      <sz val="9"/>
      <color rgb="FFB8722A"/>
      <name val="Calibri"/>
      <family val="0"/>
      <charset val="1"/>
    </font>
    <font>
      <sz val="9"/>
      <color rgb="FF888888"/>
      <name val="Calibri"/>
      <family val="0"/>
      <charset val="1"/>
    </font>
    <font>
      <b val="true"/>
      <sz val="9"/>
      <color rgb="FFFDFAF4"/>
      <name val="Calibri"/>
      <family val="0"/>
      <charset val="1"/>
    </font>
    <font>
      <b val="true"/>
      <sz val="8"/>
      <color rgb="FF1A2E23"/>
      <name val="Calibri"/>
      <family val="0"/>
      <charset val="1"/>
    </font>
    <font>
      <b val="true"/>
      <sz val="8"/>
      <color rgb="FFB8722A"/>
      <name val="Calibri"/>
      <family val="0"/>
      <charset val="1"/>
    </font>
    <font>
      <b val="true"/>
      <sz val="8"/>
      <color rgb="FF6B6B6B"/>
      <name val="Calibri"/>
      <family val="0"/>
      <charset val="1"/>
    </font>
    <font>
      <b val="true"/>
      <sz val="8"/>
      <color rgb="FFFFFFFF"/>
      <name val="Calibri"/>
      <family val="0"/>
      <charset val="1"/>
    </font>
    <font>
      <b val="true"/>
      <sz val="20"/>
      <color rgb="FFFFFFFF"/>
      <name val="Calibri"/>
      <family val="0"/>
      <charset val="1"/>
    </font>
    <font>
      <b val="true"/>
      <sz val="9"/>
      <color rgb="FF999999"/>
      <name val="Calibri"/>
      <family val="0"/>
      <charset val="1"/>
    </font>
    <font>
      <b val="true"/>
      <sz val="16"/>
      <color rgb="FF1C3D2E"/>
      <name val="Calibri"/>
      <family val="0"/>
      <charset val="1"/>
    </font>
    <font>
      <b val="true"/>
      <sz val="16"/>
      <color rgb="FFB8722A"/>
      <name val="Calibri"/>
      <family val="0"/>
      <charset val="1"/>
    </font>
    <font>
      <b val="true"/>
      <sz val="16"/>
      <color rgb="FF1C6B47"/>
      <name val="Calibri"/>
      <family val="0"/>
      <charset val="1"/>
    </font>
    <font>
      <b val="true"/>
      <sz val="16"/>
      <color rgb="FFA83228"/>
      <name val="Calibri"/>
      <family val="0"/>
      <charset val="1"/>
    </font>
    <font>
      <b val="true"/>
      <sz val="11"/>
      <color rgb="FF2E6B4F"/>
      <name val="Calibri"/>
      <family val="0"/>
      <charset val="1"/>
    </font>
    <font>
      <sz val="8.5"/>
      <color rgb="FF1A2E23"/>
      <name val="Calibri"/>
      <family val="0"/>
      <charset val="1"/>
    </font>
    <font>
      <sz val="9"/>
      <color rgb="FF1C6B47"/>
      <name val="Calibri"/>
      <family val="0"/>
      <charset val="1"/>
    </font>
    <font>
      <sz val="9"/>
      <color rgb="FFB8722A"/>
      <name val="Calibri"/>
      <family val="0"/>
      <charset val="1"/>
    </font>
    <font>
      <sz val="9"/>
      <color rgb="FFAAAAAA"/>
      <name val="Calibri"/>
      <family val="0"/>
      <charset val="1"/>
    </font>
    <font>
      <i val="true"/>
      <sz val="8"/>
      <color rgb="FF2E6B4F"/>
      <name val="Calibri"/>
      <family val="0"/>
      <charset val="1"/>
    </font>
    <font>
      <b val="true"/>
      <sz val="20"/>
      <color rgb="FFB8722A"/>
      <name val="Calibri"/>
      <family val="0"/>
      <charset val="1"/>
    </font>
    <font>
      <b val="true"/>
      <sz val="9"/>
      <color rgb="FF1C3D2E"/>
      <name val="Calibri"/>
      <family val="0"/>
      <charset val="1"/>
    </font>
    <font>
      <b val="true"/>
      <sz val="11"/>
      <color rgb="FFB8722A"/>
      <name val="Calibri"/>
      <family val="0"/>
      <charset val="1"/>
    </font>
    <font>
      <i val="true"/>
      <sz val="8.5"/>
      <color rgb="FF555555"/>
      <name val="Calibri"/>
      <family val="0"/>
      <charset val="1"/>
    </font>
    <font>
      <b val="true"/>
      <sz val="9"/>
      <color rgb="FF2E6B4F"/>
      <name val="Calibri"/>
      <family val="0"/>
      <charset val="1"/>
    </font>
    <font>
      <b val="true"/>
      <sz val="9"/>
      <color rgb="FF1C6B47"/>
      <name val="Calibri"/>
      <family val="0"/>
      <charset val="1"/>
    </font>
    <font>
      <b val="true"/>
      <sz val="9"/>
      <color rgb="FFA83228"/>
      <name val="Calibri"/>
      <family val="0"/>
      <charset val="1"/>
    </font>
  </fonts>
  <fills count="12">
    <fill>
      <patternFill patternType="none"/>
    </fill>
    <fill>
      <patternFill patternType="gray125"/>
    </fill>
    <fill>
      <patternFill patternType="solid">
        <fgColor rgb="FF1C3D2E"/>
        <bgColor rgb="FF1A2E23"/>
      </patternFill>
    </fill>
    <fill>
      <patternFill patternType="solid">
        <fgColor rgb="FFB8722A"/>
        <bgColor rgb="FFFF6600"/>
      </patternFill>
    </fill>
    <fill>
      <patternFill patternType="solid">
        <fgColor rgb="FF2E6B4F"/>
        <bgColor rgb="FF1C6B47"/>
      </patternFill>
    </fill>
    <fill>
      <patternFill patternType="solid">
        <fgColor rgb="FFFDFAF4"/>
        <bgColor rgb="FFFFFFFF"/>
      </patternFill>
    </fill>
    <fill>
      <patternFill patternType="solid">
        <fgColor rgb="FFF5EDD6"/>
        <bgColor rgb="FFFBF0E4"/>
      </patternFill>
    </fill>
    <fill>
      <patternFill patternType="solid">
        <fgColor rgb="FFFBF0E4"/>
        <bgColor rgb="FFF5EDD6"/>
      </patternFill>
    </fill>
    <fill>
      <patternFill patternType="solid">
        <fgColor rgb="FFE8D9B8"/>
        <bgColor rgb="FFFADDDA"/>
      </patternFill>
    </fill>
    <fill>
      <patternFill patternType="solid">
        <fgColor rgb="FF4A9B6F"/>
        <bgColor rgb="FF888888"/>
      </patternFill>
    </fill>
    <fill>
      <patternFill patternType="solid">
        <fgColor rgb="FFD4EDE3"/>
        <bgColor rgb="FFCCFFFF"/>
      </patternFill>
    </fill>
    <fill>
      <patternFill patternType="solid">
        <fgColor rgb="FFFADDDA"/>
        <bgColor rgb="FFF5EDD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8FAF9A"/>
      </left>
      <right/>
      <top style="thin">
        <color rgb="FF8FAF9A"/>
      </top>
      <bottom style="thin">
        <color rgb="FF8FAF9A"/>
      </bottom>
      <diagonal/>
    </border>
    <border diagonalUp="false" diagonalDown="false">
      <left style="thin">
        <color rgb="FF8FAF9A"/>
      </left>
      <right style="thin">
        <color rgb="FF8FAF9A"/>
      </right>
      <top style="thin">
        <color rgb="FF8FAF9A"/>
      </top>
      <bottom style="thin">
        <color rgb="FF8FAF9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6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6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8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0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1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2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3" fillId="11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4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6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8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4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8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7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6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0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7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7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1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3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1" fillId="8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2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3" fillId="8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4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5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8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11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Calibri"/>
        <charset val="1"/>
        <family val="0"/>
        <b val="1"/>
        <color rgb="FFB8722A"/>
        <sz val="9"/>
      </font>
      <fill>
        <patternFill>
          <bgColor rgb="FFFBF0E4"/>
        </patternFill>
      </fill>
    </dxf>
    <dxf>
      <font>
        <name val="Calibri"/>
        <charset val="1"/>
        <family val="0"/>
        <b val="1"/>
        <color rgb="FF1C6B47"/>
        <sz val="9"/>
      </font>
      <fill>
        <patternFill>
          <bgColor rgb="FFD4EDE3"/>
        </patternFill>
      </fill>
    </dxf>
    <dxf>
      <font>
        <name val="Calibri"/>
        <charset val="1"/>
        <family val="0"/>
        <b val="1"/>
        <color rgb="FFA83228"/>
        <sz val="9"/>
      </font>
      <fill>
        <patternFill>
          <bgColor rgb="FFFADDDA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8722A"/>
      <rgbColor rgb="FF800080"/>
      <rgbColor rgb="FF1C6B47"/>
      <rgbColor rgb="FFAAAAAA"/>
      <rgbColor rgb="FF888888"/>
      <rgbColor rgb="FF8FAF9A"/>
      <rgbColor rgb="FF993366"/>
      <rgbColor rgb="FFFDFAF4"/>
      <rgbColor rgb="FFFBF0E4"/>
      <rgbColor rgb="FF660066"/>
      <rgbColor rgb="FFFF8080"/>
      <rgbColor rgb="FF0066CC"/>
      <rgbColor rgb="FFFADDDA"/>
      <rgbColor rgb="FF000080"/>
      <rgbColor rgb="FFFF00FF"/>
      <rgbColor rgb="FFFFFF00"/>
      <rgbColor rgb="FF00FFFF"/>
      <rgbColor rgb="FF800080"/>
      <rgbColor rgb="FF800000"/>
      <rgbColor rgb="FF2E6B4F"/>
      <rgbColor rgb="FF0000FF"/>
      <rgbColor rgb="FF00CCFF"/>
      <rgbColor rgb="FFCCFFFF"/>
      <rgbColor rgb="FFD4EDE3"/>
      <rgbColor rgb="FFF5EDD6"/>
      <rgbColor rgb="FF99CCFF"/>
      <rgbColor rgb="FFFF99CC"/>
      <rgbColor rgb="FFCC99FF"/>
      <rgbColor rgb="FFE8D9B8"/>
      <rgbColor rgb="FF3366FF"/>
      <rgbColor rgb="FF33CCCC"/>
      <rgbColor rgb="FF99CC00"/>
      <rgbColor rgb="FFFFCC00"/>
      <rgbColor rgb="FFFF9900"/>
      <rgbColor rgb="FFFF6600"/>
      <rgbColor rgb="FF6B6B6B"/>
      <rgbColor rgb="FF999999"/>
      <rgbColor rgb="FF003366"/>
      <rgbColor rgb="FF4A9B6F"/>
      <rgbColor rgb="FF003300"/>
      <rgbColor rgb="FF1A2E23"/>
      <rgbColor rgb="FFA83228"/>
      <rgbColor rgb="FF993366"/>
      <rgbColor rgb="FF555555"/>
      <rgbColor rgb="FF1C3D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3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7" topLeftCell="C8" activePane="bottomRight" state="frozen"/>
      <selection pane="topLeft" activeCell="A1" activeCellId="0" sqref="A1"/>
      <selection pane="topRight" activeCell="C1" activeCellId="0" sqref="C1"/>
      <selection pane="bottomLeft" activeCell="A8" activeCellId="0" sqref="A8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5"/>
    <col collapsed="false" customWidth="true" hidden="false" outlineLevel="0" max="3" min="3" style="0" width="16"/>
    <col collapsed="false" customWidth="true" hidden="false" outlineLevel="0" max="4" min="4" style="0" width="14"/>
    <col collapsed="false" customWidth="true" hidden="false" outlineLevel="0" max="5" min="5" style="0" width="20"/>
    <col collapsed="false" customWidth="true" hidden="false" outlineLevel="0" max="6" min="6" style="0" width="16"/>
    <col collapsed="false" customWidth="true" hidden="false" outlineLevel="0" max="9" min="7" style="0" width="14"/>
    <col collapsed="false" customWidth="true" hidden="false" outlineLevel="0" max="10" min="10" style="0" width="28"/>
    <col collapsed="false" customWidth="true" hidden="false" outlineLevel="0" max="11" min="11" style="0" width="8"/>
    <col collapsed="false" customWidth="true" hidden="false" outlineLevel="0" max="12" min="12" style="0" width="10"/>
    <col collapsed="false" customWidth="true" hidden="false" outlineLevel="0" max="13" min="13" style="0" width="14"/>
    <col collapsed="false" customWidth="true" hidden="false" outlineLevel="0" max="14" min="14" style="0" width="20"/>
  </cols>
  <sheetData>
    <row r="1" customFormat="false" ht="7.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49.5" hidden="false" customHeight="true" outlineLevel="0" collapsed="false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3" t="s">
        <v>1</v>
      </c>
      <c r="L2" s="3"/>
      <c r="M2" s="3"/>
      <c r="N2" s="3"/>
    </row>
    <row r="3" customFormat="false" ht="6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customFormat="false" ht="18" hidden="false" customHeight="true" outlineLevel="0" collapsed="false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Format="false" ht="7.5" hidden="false" customHeight="true" outlineLevel="0" collapsed="false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customFormat="false" ht="19.5" hidden="false" customHeight="true" outlineLevel="0" collapsed="false">
      <c r="A6" s="7" t="s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customFormat="false" ht="31.5" hidden="false" customHeight="true" outlineLevel="0" collapsed="false">
      <c r="A7" s="8" t="s">
        <v>4</v>
      </c>
      <c r="B7" s="8" t="s">
        <v>5</v>
      </c>
      <c r="C7" s="8" t="s">
        <v>6</v>
      </c>
      <c r="D7" s="8" t="s">
        <v>7</v>
      </c>
      <c r="E7" s="8" t="s">
        <v>8</v>
      </c>
      <c r="F7" s="8" t="s">
        <v>9</v>
      </c>
      <c r="G7" s="8" t="s">
        <v>10</v>
      </c>
      <c r="H7" s="8" t="s">
        <v>11</v>
      </c>
      <c r="I7" s="8" t="s">
        <v>12</v>
      </c>
      <c r="J7" s="8" t="s">
        <v>13</v>
      </c>
      <c r="K7" s="8" t="s">
        <v>14</v>
      </c>
      <c r="L7" s="8" t="s">
        <v>15</v>
      </c>
      <c r="M7" s="8" t="s">
        <v>16</v>
      </c>
      <c r="N7" s="8" t="s">
        <v>17</v>
      </c>
    </row>
    <row r="8" customFormat="false" ht="18" hidden="false" customHeight="true" outlineLevel="0" collapsed="false">
      <c r="A8" s="9" t="n">
        <v>1</v>
      </c>
      <c r="B8" s="10" t="s">
        <v>18</v>
      </c>
      <c r="C8" s="11" t="s">
        <v>19</v>
      </c>
      <c r="D8" s="12" t="s">
        <v>20</v>
      </c>
      <c r="E8" s="13" t="s">
        <v>21</v>
      </c>
      <c r="F8" s="12" t="s">
        <v>22</v>
      </c>
      <c r="G8" s="12" t="s">
        <v>23</v>
      </c>
      <c r="H8" s="13" t="s">
        <v>24</v>
      </c>
      <c r="I8" s="13"/>
      <c r="J8" s="13" t="s">
        <v>25</v>
      </c>
      <c r="K8" s="10" t="s">
        <v>26</v>
      </c>
      <c r="L8" s="13" t="s">
        <v>27</v>
      </c>
      <c r="M8" s="14" t="s">
        <v>28</v>
      </c>
      <c r="N8" s="13" t="s">
        <v>29</v>
      </c>
    </row>
    <row r="9" customFormat="false" ht="18" hidden="false" customHeight="true" outlineLevel="0" collapsed="false">
      <c r="A9" s="9" t="n">
        <v>2</v>
      </c>
      <c r="B9" s="15" t="s">
        <v>30</v>
      </c>
      <c r="C9" s="11" t="s">
        <v>31</v>
      </c>
      <c r="D9" s="12" t="s">
        <v>32</v>
      </c>
      <c r="E9" s="16" t="s">
        <v>33</v>
      </c>
      <c r="F9" s="12" t="s">
        <v>22</v>
      </c>
      <c r="G9" s="12" t="s">
        <v>34</v>
      </c>
      <c r="H9" s="16" t="s">
        <v>35</v>
      </c>
      <c r="I9" s="16" t="s">
        <v>36</v>
      </c>
      <c r="J9" s="16" t="s">
        <v>37</v>
      </c>
      <c r="K9" s="15" t="s">
        <v>38</v>
      </c>
      <c r="L9" s="16" t="s">
        <v>27</v>
      </c>
      <c r="M9" s="14" t="s">
        <v>28</v>
      </c>
      <c r="N9" s="16" t="s">
        <v>39</v>
      </c>
    </row>
    <row r="10" customFormat="false" ht="18" hidden="false" customHeight="true" outlineLevel="0" collapsed="false">
      <c r="A10" s="9" t="n">
        <v>3</v>
      </c>
      <c r="B10" s="10" t="s">
        <v>40</v>
      </c>
      <c r="C10" s="11" t="s">
        <v>41</v>
      </c>
      <c r="D10" s="12" t="s">
        <v>42</v>
      </c>
      <c r="E10" s="13" t="s">
        <v>43</v>
      </c>
      <c r="F10" s="12" t="s">
        <v>22</v>
      </c>
      <c r="G10" s="12" t="s">
        <v>44</v>
      </c>
      <c r="H10" s="13" t="s">
        <v>45</v>
      </c>
      <c r="I10" s="13"/>
      <c r="J10" s="13" t="s">
        <v>46</v>
      </c>
      <c r="K10" s="10" t="s">
        <v>47</v>
      </c>
      <c r="L10" s="13" t="s">
        <v>27</v>
      </c>
      <c r="M10" s="17" t="s">
        <v>48</v>
      </c>
      <c r="N10" s="13" t="s">
        <v>49</v>
      </c>
    </row>
    <row r="11" customFormat="false" ht="18" hidden="false" customHeight="true" outlineLevel="0" collapsed="false">
      <c r="A11" s="9" t="n">
        <v>4</v>
      </c>
      <c r="B11" s="15" t="s">
        <v>50</v>
      </c>
      <c r="C11" s="11" t="s">
        <v>51</v>
      </c>
      <c r="D11" s="12" t="s">
        <v>52</v>
      </c>
      <c r="E11" s="16" t="s">
        <v>53</v>
      </c>
      <c r="F11" s="12" t="s">
        <v>54</v>
      </c>
      <c r="G11" s="12" t="s">
        <v>55</v>
      </c>
      <c r="H11" s="16" t="s">
        <v>56</v>
      </c>
      <c r="I11" s="16" t="s">
        <v>57</v>
      </c>
      <c r="J11" s="16" t="s">
        <v>58</v>
      </c>
      <c r="K11" s="15" t="s">
        <v>59</v>
      </c>
      <c r="L11" s="16" t="s">
        <v>27</v>
      </c>
      <c r="M11" s="14" t="s">
        <v>28</v>
      </c>
      <c r="N11" s="16" t="s">
        <v>60</v>
      </c>
    </row>
    <row r="12" customFormat="false" ht="18" hidden="false" customHeight="true" outlineLevel="0" collapsed="false">
      <c r="A12" s="9" t="n">
        <v>5</v>
      </c>
      <c r="B12" s="10" t="s">
        <v>61</v>
      </c>
      <c r="C12" s="11" t="s">
        <v>62</v>
      </c>
      <c r="D12" s="12" t="s">
        <v>63</v>
      </c>
      <c r="E12" s="13" t="s">
        <v>64</v>
      </c>
      <c r="F12" s="12" t="s">
        <v>54</v>
      </c>
      <c r="G12" s="12" t="s">
        <v>65</v>
      </c>
      <c r="H12" s="13"/>
      <c r="I12" s="13"/>
      <c r="J12" s="13" t="s">
        <v>66</v>
      </c>
      <c r="K12" s="10" t="s">
        <v>67</v>
      </c>
      <c r="L12" s="13" t="s">
        <v>27</v>
      </c>
      <c r="M12" s="17" t="s">
        <v>48</v>
      </c>
      <c r="N12" s="13"/>
    </row>
    <row r="13" customFormat="false" ht="18" hidden="false" customHeight="true" outlineLevel="0" collapsed="false">
      <c r="A13" s="9" t="n">
        <v>6</v>
      </c>
      <c r="B13" s="15" t="s">
        <v>68</v>
      </c>
      <c r="C13" s="11" t="s">
        <v>69</v>
      </c>
      <c r="D13" s="12" t="s">
        <v>70</v>
      </c>
      <c r="E13" s="16" t="s">
        <v>71</v>
      </c>
      <c r="F13" s="12" t="s">
        <v>54</v>
      </c>
      <c r="G13" s="12" t="s">
        <v>72</v>
      </c>
      <c r="H13" s="16" t="s">
        <v>73</v>
      </c>
      <c r="I13" s="16"/>
      <c r="J13" s="16" t="s">
        <v>74</v>
      </c>
      <c r="K13" s="15" t="s">
        <v>75</v>
      </c>
      <c r="L13" s="16" t="s">
        <v>27</v>
      </c>
      <c r="M13" s="18" t="s">
        <v>48</v>
      </c>
      <c r="N13" s="16" t="s">
        <v>76</v>
      </c>
    </row>
    <row r="14" customFormat="false" ht="18" hidden="false" customHeight="true" outlineLevel="0" collapsed="false">
      <c r="A14" s="9" t="n">
        <v>7</v>
      </c>
      <c r="B14" s="10" t="s">
        <v>77</v>
      </c>
      <c r="C14" s="11" t="s">
        <v>78</v>
      </c>
      <c r="D14" s="12" t="s">
        <v>79</v>
      </c>
      <c r="E14" s="13" t="s">
        <v>80</v>
      </c>
      <c r="F14" s="12" t="s">
        <v>81</v>
      </c>
      <c r="G14" s="12" t="s">
        <v>82</v>
      </c>
      <c r="H14" s="13" t="s">
        <v>83</v>
      </c>
      <c r="I14" s="13" t="s">
        <v>84</v>
      </c>
      <c r="J14" s="13" t="s">
        <v>85</v>
      </c>
      <c r="K14" s="10" t="s">
        <v>86</v>
      </c>
      <c r="L14" s="13" t="s">
        <v>87</v>
      </c>
      <c r="M14" s="14" t="s">
        <v>28</v>
      </c>
      <c r="N14" s="13" t="s">
        <v>88</v>
      </c>
    </row>
    <row r="15" customFormat="false" ht="18" hidden="false" customHeight="true" outlineLevel="0" collapsed="false">
      <c r="A15" s="9" t="n">
        <v>8</v>
      </c>
      <c r="B15" s="15" t="s">
        <v>89</v>
      </c>
      <c r="C15" s="11" t="s">
        <v>90</v>
      </c>
      <c r="D15" s="12" t="s">
        <v>91</v>
      </c>
      <c r="E15" s="16" t="s">
        <v>92</v>
      </c>
      <c r="F15" s="12" t="s">
        <v>81</v>
      </c>
      <c r="G15" s="12" t="s">
        <v>93</v>
      </c>
      <c r="H15" s="16" t="s">
        <v>94</v>
      </c>
      <c r="I15" s="16"/>
      <c r="J15" s="16" t="s">
        <v>95</v>
      </c>
      <c r="K15" s="15" t="s">
        <v>96</v>
      </c>
      <c r="L15" s="16" t="s">
        <v>87</v>
      </c>
      <c r="M15" s="18" t="s">
        <v>48</v>
      </c>
      <c r="N15" s="16"/>
    </row>
    <row r="16" customFormat="false" ht="18" hidden="false" customHeight="true" outlineLevel="0" collapsed="false">
      <c r="A16" s="9" t="n">
        <v>9</v>
      </c>
      <c r="B16" s="10" t="s">
        <v>97</v>
      </c>
      <c r="C16" s="11" t="s">
        <v>98</v>
      </c>
      <c r="D16" s="12" t="s">
        <v>99</v>
      </c>
      <c r="E16" s="13" t="s">
        <v>100</v>
      </c>
      <c r="F16" s="12" t="s">
        <v>81</v>
      </c>
      <c r="G16" s="12" t="s">
        <v>101</v>
      </c>
      <c r="H16" s="13" t="s">
        <v>102</v>
      </c>
      <c r="I16" s="13"/>
      <c r="J16" s="13" t="s">
        <v>103</v>
      </c>
      <c r="K16" s="10" t="s">
        <v>104</v>
      </c>
      <c r="L16" s="13" t="s">
        <v>105</v>
      </c>
      <c r="M16" s="17" t="s">
        <v>48</v>
      </c>
      <c r="N16" s="13" t="s">
        <v>106</v>
      </c>
    </row>
    <row r="17" customFormat="false" ht="18" hidden="false" customHeight="true" outlineLevel="0" collapsed="false">
      <c r="A17" s="9" t="n">
        <v>10</v>
      </c>
      <c r="B17" s="15" t="s">
        <v>107</v>
      </c>
      <c r="C17" s="11" t="s">
        <v>108</v>
      </c>
      <c r="D17" s="12" t="s">
        <v>109</v>
      </c>
      <c r="E17" s="16" t="s">
        <v>110</v>
      </c>
      <c r="F17" s="12" t="s">
        <v>111</v>
      </c>
      <c r="G17" s="12" t="s">
        <v>112</v>
      </c>
      <c r="H17" s="16" t="s">
        <v>113</v>
      </c>
      <c r="I17" s="16"/>
      <c r="J17" s="16" t="s">
        <v>114</v>
      </c>
      <c r="K17" s="15" t="s">
        <v>115</v>
      </c>
      <c r="L17" s="16" t="s">
        <v>27</v>
      </c>
      <c r="M17" s="14" t="s">
        <v>28</v>
      </c>
      <c r="N17" s="16" t="s">
        <v>116</v>
      </c>
    </row>
    <row r="18" customFormat="false" ht="18" hidden="false" customHeight="true" outlineLevel="0" collapsed="false">
      <c r="A18" s="9" t="n">
        <v>11</v>
      </c>
      <c r="B18" s="10" t="s">
        <v>117</v>
      </c>
      <c r="C18" s="11" t="s">
        <v>118</v>
      </c>
      <c r="D18" s="12" t="s">
        <v>119</v>
      </c>
      <c r="E18" s="13" t="s">
        <v>120</v>
      </c>
      <c r="F18" s="12" t="s">
        <v>111</v>
      </c>
      <c r="G18" s="12" t="s">
        <v>121</v>
      </c>
      <c r="H18" s="13"/>
      <c r="I18" s="13"/>
      <c r="J18" s="13" t="s">
        <v>122</v>
      </c>
      <c r="K18" s="10" t="s">
        <v>123</v>
      </c>
      <c r="L18" s="13" t="s">
        <v>27</v>
      </c>
      <c r="M18" s="17" t="s">
        <v>48</v>
      </c>
      <c r="N18" s="13" t="s">
        <v>124</v>
      </c>
    </row>
    <row r="19" customFormat="false" ht="18" hidden="false" customHeight="true" outlineLevel="0" collapsed="false">
      <c r="A19" s="9" t="n">
        <v>12</v>
      </c>
      <c r="B19" s="15" t="s">
        <v>125</v>
      </c>
      <c r="C19" s="11" t="s">
        <v>126</v>
      </c>
      <c r="D19" s="12" t="s">
        <v>127</v>
      </c>
      <c r="E19" s="16" t="s">
        <v>128</v>
      </c>
      <c r="F19" s="12" t="s">
        <v>129</v>
      </c>
      <c r="G19" s="12" t="s">
        <v>130</v>
      </c>
      <c r="H19" s="16" t="s">
        <v>131</v>
      </c>
      <c r="I19" s="16"/>
      <c r="J19" s="16" t="s">
        <v>132</v>
      </c>
      <c r="K19" s="15" t="s">
        <v>133</v>
      </c>
      <c r="L19" s="16" t="s">
        <v>87</v>
      </c>
      <c r="M19" s="14" t="s">
        <v>28</v>
      </c>
      <c r="N19" s="16" t="s">
        <v>134</v>
      </c>
    </row>
    <row r="20" customFormat="false" ht="18" hidden="false" customHeight="true" outlineLevel="0" collapsed="false">
      <c r="A20" s="9" t="n">
        <v>13</v>
      </c>
      <c r="B20" s="10" t="s">
        <v>135</v>
      </c>
      <c r="C20" s="11" t="s">
        <v>136</v>
      </c>
      <c r="D20" s="12" t="s">
        <v>137</v>
      </c>
      <c r="E20" s="13" t="s">
        <v>138</v>
      </c>
      <c r="F20" s="12" t="s">
        <v>129</v>
      </c>
      <c r="G20" s="12" t="s">
        <v>139</v>
      </c>
      <c r="H20" s="13" t="s">
        <v>140</v>
      </c>
      <c r="I20" s="13"/>
      <c r="J20" s="13" t="s">
        <v>141</v>
      </c>
      <c r="K20" s="10" t="s">
        <v>142</v>
      </c>
      <c r="L20" s="13" t="s">
        <v>87</v>
      </c>
      <c r="M20" s="17" t="s">
        <v>48</v>
      </c>
      <c r="N20" s="13" t="s">
        <v>143</v>
      </c>
    </row>
    <row r="21" customFormat="false" ht="18" hidden="false" customHeight="true" outlineLevel="0" collapsed="false">
      <c r="A21" s="9" t="n">
        <v>14</v>
      </c>
      <c r="B21" s="15" t="s">
        <v>144</v>
      </c>
      <c r="C21" s="11" t="s">
        <v>145</v>
      </c>
      <c r="D21" s="12" t="s">
        <v>146</v>
      </c>
      <c r="E21" s="16" t="s">
        <v>147</v>
      </c>
      <c r="F21" s="12" t="s">
        <v>148</v>
      </c>
      <c r="G21" s="12" t="s">
        <v>149</v>
      </c>
      <c r="H21" s="16" t="s">
        <v>150</v>
      </c>
      <c r="I21" s="16" t="s">
        <v>151</v>
      </c>
      <c r="J21" s="16" t="s">
        <v>152</v>
      </c>
      <c r="K21" s="15" t="s">
        <v>153</v>
      </c>
      <c r="L21" s="16" t="s">
        <v>27</v>
      </c>
      <c r="M21" s="14" t="s">
        <v>28</v>
      </c>
      <c r="N21" s="16" t="s">
        <v>154</v>
      </c>
    </row>
    <row r="22" customFormat="false" ht="18" hidden="false" customHeight="true" outlineLevel="0" collapsed="false">
      <c r="A22" s="9" t="n">
        <v>15</v>
      </c>
      <c r="B22" s="10" t="s">
        <v>155</v>
      </c>
      <c r="C22" s="11" t="s">
        <v>156</v>
      </c>
      <c r="D22" s="12" t="s">
        <v>157</v>
      </c>
      <c r="E22" s="13" t="s">
        <v>158</v>
      </c>
      <c r="F22" s="12" t="s">
        <v>148</v>
      </c>
      <c r="G22" s="12" t="s">
        <v>159</v>
      </c>
      <c r="H22" s="13"/>
      <c r="I22" s="13"/>
      <c r="J22" s="13" t="s">
        <v>160</v>
      </c>
      <c r="K22" s="10" t="s">
        <v>161</v>
      </c>
      <c r="L22" s="13" t="s">
        <v>27</v>
      </c>
      <c r="M22" s="17" t="s">
        <v>48</v>
      </c>
      <c r="N22" s="13" t="s">
        <v>162</v>
      </c>
    </row>
    <row r="23" customFormat="false" ht="18" hidden="false" customHeight="true" outlineLevel="0" collapsed="false">
      <c r="A23" s="9" t="n">
        <v>16</v>
      </c>
      <c r="B23" s="15" t="s">
        <v>163</v>
      </c>
      <c r="C23" s="11" t="s">
        <v>164</v>
      </c>
      <c r="D23" s="12" t="s">
        <v>165</v>
      </c>
      <c r="E23" s="16" t="s">
        <v>166</v>
      </c>
      <c r="F23" s="12" t="s">
        <v>167</v>
      </c>
      <c r="G23" s="12" t="s">
        <v>168</v>
      </c>
      <c r="H23" s="16" t="s">
        <v>169</v>
      </c>
      <c r="I23" s="16"/>
      <c r="J23" s="16" t="s">
        <v>170</v>
      </c>
      <c r="K23" s="15" t="s">
        <v>171</v>
      </c>
      <c r="L23" s="16" t="s">
        <v>105</v>
      </c>
      <c r="M23" s="14" t="s">
        <v>28</v>
      </c>
      <c r="N23" s="16" t="s">
        <v>172</v>
      </c>
    </row>
    <row r="24" customFormat="false" ht="18" hidden="false" customHeight="true" outlineLevel="0" collapsed="false">
      <c r="A24" s="9" t="n">
        <v>17</v>
      </c>
      <c r="B24" s="10" t="s">
        <v>173</v>
      </c>
      <c r="C24" s="11" t="s">
        <v>174</v>
      </c>
      <c r="D24" s="12" t="s">
        <v>175</v>
      </c>
      <c r="E24" s="13" t="s">
        <v>176</v>
      </c>
      <c r="F24" s="12" t="s">
        <v>167</v>
      </c>
      <c r="G24" s="12" t="s">
        <v>177</v>
      </c>
      <c r="H24" s="13" t="s">
        <v>178</v>
      </c>
      <c r="I24" s="13"/>
      <c r="J24" s="13" t="s">
        <v>179</v>
      </c>
      <c r="K24" s="10" t="s">
        <v>180</v>
      </c>
      <c r="L24" s="13" t="s">
        <v>105</v>
      </c>
      <c r="M24" s="17" t="s">
        <v>48</v>
      </c>
      <c r="N24" s="13"/>
    </row>
    <row r="25" customFormat="false" ht="18" hidden="false" customHeight="true" outlineLevel="0" collapsed="false">
      <c r="A25" s="9" t="n">
        <v>18</v>
      </c>
      <c r="B25" s="15" t="s">
        <v>181</v>
      </c>
      <c r="C25" s="11" t="s">
        <v>182</v>
      </c>
      <c r="D25" s="12" t="s">
        <v>183</v>
      </c>
      <c r="E25" s="16" t="s">
        <v>184</v>
      </c>
      <c r="F25" s="12" t="s">
        <v>185</v>
      </c>
      <c r="G25" s="12" t="s">
        <v>186</v>
      </c>
      <c r="H25" s="16"/>
      <c r="I25" s="16" t="s">
        <v>187</v>
      </c>
      <c r="J25" s="16" t="s">
        <v>188</v>
      </c>
      <c r="K25" s="15" t="s">
        <v>189</v>
      </c>
      <c r="L25" s="16" t="s">
        <v>27</v>
      </c>
      <c r="M25" s="18" t="s">
        <v>48</v>
      </c>
      <c r="N25" s="16" t="s">
        <v>190</v>
      </c>
    </row>
    <row r="26" customFormat="false" ht="18" hidden="false" customHeight="true" outlineLevel="0" collapsed="false">
      <c r="A26" s="9" t="n">
        <v>19</v>
      </c>
      <c r="B26" s="10"/>
      <c r="C26" s="12"/>
      <c r="D26" s="12"/>
      <c r="E26" s="13"/>
      <c r="F26" s="12"/>
      <c r="G26" s="12"/>
      <c r="H26" s="13"/>
      <c r="I26" s="13"/>
      <c r="J26" s="13"/>
      <c r="K26" s="10"/>
      <c r="L26" s="13"/>
      <c r="M26" s="10"/>
      <c r="N26" s="13"/>
    </row>
    <row r="27" customFormat="false" ht="18" hidden="false" customHeight="true" outlineLevel="0" collapsed="false">
      <c r="A27" s="9" t="n">
        <v>20</v>
      </c>
      <c r="B27" s="15"/>
      <c r="C27" s="12"/>
      <c r="D27" s="12"/>
      <c r="E27" s="16"/>
      <c r="F27" s="12"/>
      <c r="G27" s="12"/>
      <c r="H27" s="16"/>
      <c r="I27" s="16"/>
      <c r="J27" s="16"/>
      <c r="K27" s="15"/>
      <c r="L27" s="16"/>
      <c r="M27" s="15"/>
      <c r="N27" s="16"/>
    </row>
    <row r="28" customFormat="false" ht="18" hidden="false" customHeight="true" outlineLevel="0" collapsed="false">
      <c r="A28" s="9" t="n">
        <v>21</v>
      </c>
      <c r="B28" s="10"/>
      <c r="C28" s="12"/>
      <c r="D28" s="12"/>
      <c r="E28" s="13"/>
      <c r="F28" s="12"/>
      <c r="G28" s="12"/>
      <c r="H28" s="13"/>
      <c r="I28" s="13"/>
      <c r="J28" s="13"/>
      <c r="K28" s="10"/>
      <c r="L28" s="13"/>
      <c r="M28" s="10"/>
      <c r="N28" s="13"/>
    </row>
    <row r="29" customFormat="false" ht="18" hidden="false" customHeight="true" outlineLevel="0" collapsed="false">
      <c r="A29" s="9" t="n">
        <v>22</v>
      </c>
      <c r="B29" s="15"/>
      <c r="C29" s="12"/>
      <c r="D29" s="12"/>
      <c r="E29" s="16"/>
      <c r="F29" s="12"/>
      <c r="G29" s="12"/>
      <c r="H29" s="16"/>
      <c r="I29" s="16"/>
      <c r="J29" s="16"/>
      <c r="K29" s="15"/>
      <c r="L29" s="16"/>
      <c r="M29" s="15"/>
      <c r="N29" s="16"/>
    </row>
    <row r="30" customFormat="false" ht="18" hidden="false" customHeight="true" outlineLevel="0" collapsed="false">
      <c r="A30" s="9" t="n">
        <v>23</v>
      </c>
      <c r="B30" s="10"/>
      <c r="C30" s="12"/>
      <c r="D30" s="12"/>
      <c r="E30" s="13"/>
      <c r="F30" s="12"/>
      <c r="G30" s="12"/>
      <c r="H30" s="13"/>
      <c r="I30" s="13"/>
      <c r="J30" s="13"/>
      <c r="K30" s="10"/>
      <c r="L30" s="13"/>
      <c r="M30" s="10"/>
      <c r="N30" s="13"/>
    </row>
    <row r="31" customFormat="false" ht="19.5" hidden="false" customHeight="true" outlineLevel="0" collapsed="false">
      <c r="A31" s="19" t="s">
        <v>191</v>
      </c>
      <c r="B31" s="19"/>
      <c r="C31" s="19"/>
      <c r="D31" s="19"/>
      <c r="E31" s="20" t="str">
        <f aca="false">"Kontakte gesamt: "&amp;COUNTA(C8:C30)</f>
        <v>Kontakte gesamt: 18</v>
      </c>
      <c r="F31" s="21" t="str">
        <f aca="false">"Notfallkontakte: "&amp;COUNTIF(M8:M30,"★ Ja")</f>
        <v>Notfallkontakte: 8</v>
      </c>
      <c r="G31" s="22" t="str">
        <f aca="false">"Abteilungen: "&amp;SUMPRODUCT(1/COUNTIF(F8:F25,F8:F25))</f>
        <v>Abteilungen: 8</v>
      </c>
      <c r="H31" s="20" t="str">
        <f aca="false">"Standorte: "&amp;SUMPRODUCT(1/COUNTIF(L8:L25,L8:L25))</f>
        <v>Standorte: 3</v>
      </c>
      <c r="I31" s="23"/>
      <c r="J31" s="23"/>
      <c r="K31" s="23"/>
      <c r="L31" s="23"/>
      <c r="M31" s="23"/>
      <c r="N31" s="23"/>
    </row>
    <row r="32" customFormat="false" ht="15.75" hidden="false" customHeight="true" outlineLevel="0" collapsed="false">
      <c r="A32" s="24" t="s">
        <v>192</v>
      </c>
      <c r="B32" s="24"/>
      <c r="C32" s="24"/>
      <c r="D32" s="25" t="s">
        <v>193</v>
      </c>
      <c r="E32" s="25"/>
      <c r="F32" s="25"/>
      <c r="G32" s="26" t="s">
        <v>194</v>
      </c>
      <c r="H32" s="26"/>
      <c r="I32" s="26"/>
      <c r="J32" s="27" t="s">
        <v>195</v>
      </c>
      <c r="K32" s="27"/>
      <c r="L32" s="27"/>
      <c r="M32" s="28" t="s">
        <v>196</v>
      </c>
      <c r="N32" s="28"/>
    </row>
  </sheetData>
  <mergeCells count="13">
    <mergeCell ref="A1:N1"/>
    <mergeCell ref="A2:J2"/>
    <mergeCell ref="K2:N2"/>
    <mergeCell ref="A3:N3"/>
    <mergeCell ref="A4:N4"/>
    <mergeCell ref="A5:N5"/>
    <mergeCell ref="A6:N6"/>
    <mergeCell ref="A31:D31"/>
    <mergeCell ref="A32:C32"/>
    <mergeCell ref="D32:F32"/>
    <mergeCell ref="G32:I32"/>
    <mergeCell ref="J32:L32"/>
    <mergeCell ref="M32:N32"/>
  </mergeCells>
  <conditionalFormatting sqref="M8:M30">
    <cfRule type="cellIs" priority="2" operator="equal" aboveAverage="0" equalAverage="0" bottom="0" percent="0" rank="0" text="" dxfId="0">
      <formula>"★ Ja"</formula>
    </cfRule>
  </conditionalFormatting>
  <dataValidations count="3">
    <dataValidation allowBlank="true" error="Bitte eine vorhandene Abteilung wählen oder eintragen." errorStyle="stop" errorTitle="Ungültige Abteilung" operator="between" showDropDown="false" showErrorMessage="true" showInputMessage="false" sqref="F8:F30" type="list">
      <formula1>"Einkauf,Finanzen,Geschäftsleitung,HR,IT,Marketing,Vertrieb,Verwaltung"</formula1>
      <formula2>0</formula2>
    </dataValidation>
    <dataValidation allowBlank="true" errorStyle="stop" operator="between" showDropDown="false" showErrorMessage="false" showInputMessage="false" sqref="M8:M30" type="list">
      <formula1>"★ Ja,Nein"</formula1>
      <formula2>0</formula2>
    </dataValidation>
    <dataValidation allowBlank="true" errorStyle="stop" operator="between" showDropDown="false" showErrorMessage="false" showInputMessage="false" sqref="L8:L30" type="list">
      <formula1>"Berlin,Hamburg,München,Frankfurt,Köln,Stuttgart,Homeoffice,Sonstige"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" footer="0.5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&amp;CInternes Telefonverzeichnis 2026</oddHeader>
    <oddFooter>&amp;LVertraulich – Nur für internen Gebrauch&amp;RSeite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26"/>
    <col collapsed="false" customWidth="true" hidden="false" outlineLevel="0" max="3" min="3" style="0" width="12"/>
    <col collapsed="false" customWidth="true" hidden="false" outlineLevel="0" max="5" min="4" style="0" width="16"/>
    <col collapsed="false" customWidth="true" hidden="false" outlineLevel="0" max="6" min="6" style="0" width="14"/>
  </cols>
  <sheetData>
    <row r="1" customFormat="false" ht="7.5" hidden="false" customHeight="true" outlineLevel="0" collapsed="false">
      <c r="A1" s="1"/>
      <c r="B1" s="1"/>
      <c r="C1" s="1"/>
      <c r="D1" s="1"/>
      <c r="E1" s="1"/>
      <c r="F1" s="1"/>
    </row>
    <row r="2" customFormat="false" ht="43.5" hidden="false" customHeight="true" outlineLevel="0" collapsed="false">
      <c r="A2" s="29" t="s">
        <v>197</v>
      </c>
      <c r="B2" s="29"/>
      <c r="C2" s="29"/>
      <c r="D2" s="29"/>
      <c r="E2" s="29"/>
      <c r="F2" s="29"/>
    </row>
    <row r="3" customFormat="false" ht="4.5" hidden="false" customHeight="true" outlineLevel="0" collapsed="false">
      <c r="A3" s="4"/>
      <c r="B3" s="4"/>
      <c r="C3" s="4"/>
      <c r="D3" s="4"/>
      <c r="E3" s="4"/>
      <c r="F3" s="4"/>
    </row>
    <row r="4" customFormat="false" ht="27.75" hidden="false" customHeight="true" outlineLevel="0" collapsed="false">
      <c r="A4" s="30"/>
      <c r="B4" s="30" t="s">
        <v>198</v>
      </c>
      <c r="C4" s="30" t="s">
        <v>199</v>
      </c>
      <c r="D4" s="30" t="s">
        <v>200</v>
      </c>
      <c r="E4" s="30" t="s">
        <v>201</v>
      </c>
      <c r="F4" s="30" t="s">
        <v>202</v>
      </c>
    </row>
    <row r="5" customFormat="false" ht="31.5" hidden="false" customHeight="true" outlineLevel="0" collapsed="false">
      <c r="A5" s="31" t="s">
        <v>203</v>
      </c>
      <c r="B5" s="32" t="n">
        <f aca="false">COUNTA(Telefonliste!C8:C25)</f>
        <v>18</v>
      </c>
      <c r="C5" s="33" t="n">
        <f aca="false">COUNTIF(Telefonliste!M8:M25,"★ Ja")</f>
        <v>8</v>
      </c>
      <c r="D5" s="34" t="n">
        <f aca="false">SUMPRODUCT(1/COUNTIF(Telefonliste!F8:F25,Telefonliste!F8:F25))</f>
        <v>8</v>
      </c>
      <c r="E5" s="34" t="n">
        <f aca="false">SUMPRODUCT(1/COUNTIF(Telefonliste!L8:L25,Telefonliste!L8:L25))</f>
        <v>3</v>
      </c>
      <c r="F5" s="35" t="n">
        <f aca="false">COUNTIF(Telefonliste!H8:H25,"")</f>
        <v>4</v>
      </c>
    </row>
    <row r="6" customFormat="false" ht="9.75" hidden="false" customHeight="true" outlineLevel="0" collapsed="false"/>
    <row r="7" customFormat="false" ht="19.5" hidden="false" customHeight="true" outlineLevel="0" collapsed="false">
      <c r="A7" s="7" t="s">
        <v>204</v>
      </c>
      <c r="B7" s="7"/>
      <c r="C7" s="7"/>
      <c r="D7" s="7"/>
      <c r="E7" s="7"/>
      <c r="F7" s="7"/>
    </row>
    <row r="8" customFormat="false" ht="21.75" hidden="false" customHeight="true" outlineLevel="0" collapsed="false">
      <c r="A8" s="36" t="s">
        <v>4</v>
      </c>
      <c r="B8" s="36" t="s">
        <v>205</v>
      </c>
      <c r="C8" s="36" t="s">
        <v>206</v>
      </c>
      <c r="D8" s="36" t="s">
        <v>207</v>
      </c>
      <c r="E8" s="36" t="s">
        <v>208</v>
      </c>
      <c r="F8" s="36" t="s">
        <v>209</v>
      </c>
    </row>
    <row r="9" customFormat="false" ht="18" hidden="false" customHeight="true" outlineLevel="0" collapsed="false">
      <c r="A9" s="10" t="n">
        <v>1</v>
      </c>
      <c r="B9" s="37" t="s">
        <v>167</v>
      </c>
      <c r="C9" s="38" t="n">
        <v>2</v>
      </c>
      <c r="D9" s="14" t="n">
        <v>1</v>
      </c>
      <c r="E9" s="39" t="s">
        <v>105</v>
      </c>
      <c r="F9" s="40" t="s">
        <v>210</v>
      </c>
    </row>
    <row r="10" customFormat="false" ht="18" hidden="false" customHeight="true" outlineLevel="0" collapsed="false">
      <c r="A10" s="15" t="n">
        <v>2</v>
      </c>
      <c r="B10" s="41" t="s">
        <v>54</v>
      </c>
      <c r="C10" s="42" t="n">
        <v>3</v>
      </c>
      <c r="D10" s="14" t="n">
        <v>1</v>
      </c>
      <c r="E10" s="43" t="s">
        <v>27</v>
      </c>
      <c r="F10" s="44" t="s">
        <v>211</v>
      </c>
    </row>
    <row r="11" customFormat="false" ht="18" hidden="false" customHeight="true" outlineLevel="0" collapsed="false">
      <c r="A11" s="10" t="n">
        <v>3</v>
      </c>
      <c r="B11" s="37" t="s">
        <v>22</v>
      </c>
      <c r="C11" s="38" t="n">
        <v>3</v>
      </c>
      <c r="D11" s="14" t="n">
        <v>2</v>
      </c>
      <c r="E11" s="39" t="s">
        <v>27</v>
      </c>
      <c r="F11" s="40" t="s">
        <v>212</v>
      </c>
    </row>
    <row r="12" customFormat="false" ht="18" hidden="false" customHeight="true" outlineLevel="0" collapsed="false">
      <c r="A12" s="15" t="n">
        <v>4</v>
      </c>
      <c r="B12" s="41" t="s">
        <v>111</v>
      </c>
      <c r="C12" s="42" t="n">
        <v>2</v>
      </c>
      <c r="D12" s="14" t="n">
        <v>1</v>
      </c>
      <c r="E12" s="43" t="s">
        <v>27</v>
      </c>
      <c r="F12" s="44" t="s">
        <v>213</v>
      </c>
    </row>
    <row r="13" customFormat="false" ht="18" hidden="false" customHeight="true" outlineLevel="0" collapsed="false">
      <c r="A13" s="10" t="n">
        <v>5</v>
      </c>
      <c r="B13" s="37" t="s">
        <v>148</v>
      </c>
      <c r="C13" s="38" t="n">
        <v>2</v>
      </c>
      <c r="D13" s="14" t="n">
        <v>1</v>
      </c>
      <c r="E13" s="39" t="s">
        <v>27</v>
      </c>
      <c r="F13" s="45" t="s">
        <v>213</v>
      </c>
    </row>
    <row r="14" customFormat="false" ht="18" hidden="false" customHeight="true" outlineLevel="0" collapsed="false">
      <c r="A14" s="15" t="n">
        <v>6</v>
      </c>
      <c r="B14" s="41" t="s">
        <v>129</v>
      </c>
      <c r="C14" s="42" t="n">
        <v>2</v>
      </c>
      <c r="D14" s="14" t="n">
        <v>1</v>
      </c>
      <c r="E14" s="43" t="s">
        <v>87</v>
      </c>
      <c r="F14" s="46" t="s">
        <v>210</v>
      </c>
    </row>
    <row r="15" customFormat="false" ht="18" hidden="false" customHeight="true" outlineLevel="0" collapsed="false">
      <c r="A15" s="10" t="n">
        <v>7</v>
      </c>
      <c r="B15" s="37" t="s">
        <v>81</v>
      </c>
      <c r="C15" s="38" t="n">
        <v>3</v>
      </c>
      <c r="D15" s="14" t="n">
        <v>1</v>
      </c>
      <c r="E15" s="39" t="s">
        <v>214</v>
      </c>
      <c r="F15" s="40" t="s">
        <v>212</v>
      </c>
    </row>
    <row r="16" customFormat="false" ht="18" hidden="false" customHeight="true" outlineLevel="0" collapsed="false">
      <c r="A16" s="15" t="n">
        <v>8</v>
      </c>
      <c r="B16" s="41" t="s">
        <v>185</v>
      </c>
      <c r="C16" s="42" t="n">
        <v>1</v>
      </c>
      <c r="D16" s="47" t="s">
        <v>215</v>
      </c>
      <c r="E16" s="43" t="s">
        <v>27</v>
      </c>
      <c r="F16" s="44" t="s">
        <v>216</v>
      </c>
    </row>
    <row r="18" customFormat="false" ht="15.75" hidden="false" customHeight="true" outlineLevel="0" collapsed="false">
      <c r="A18" s="48" t="s">
        <v>217</v>
      </c>
      <c r="B18" s="48"/>
      <c r="C18" s="48"/>
      <c r="D18" s="48"/>
      <c r="E18" s="48"/>
      <c r="F18" s="48"/>
    </row>
  </sheetData>
  <mergeCells count="5">
    <mergeCell ref="A1:F1"/>
    <mergeCell ref="A2:F2"/>
    <mergeCell ref="A3:F3"/>
    <mergeCell ref="A7:F7"/>
    <mergeCell ref="A18:F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8"/>
    <col collapsed="false" customWidth="true" hidden="false" outlineLevel="0" max="3" min="3" style="0" width="16"/>
    <col collapsed="false" customWidth="true" hidden="false" outlineLevel="0" max="4" min="4" style="0" width="22"/>
    <col collapsed="false" customWidth="true" hidden="false" outlineLevel="0" max="6" min="5" style="0" width="16"/>
    <col collapsed="false" customWidth="true" hidden="false" outlineLevel="0" max="7" min="7" style="0" width="28"/>
    <col collapsed="false" customWidth="true" hidden="false" outlineLevel="0" max="8" min="8" style="0" width="16"/>
  </cols>
  <sheetData>
    <row r="1" customFormat="false" ht="7.5" hidden="false" customHeight="true" outlineLevel="0" collapsed="false">
      <c r="A1" s="1"/>
      <c r="B1" s="1"/>
      <c r="C1" s="1"/>
      <c r="D1" s="1"/>
      <c r="E1" s="1"/>
      <c r="F1" s="1"/>
      <c r="G1" s="1"/>
      <c r="H1" s="1"/>
    </row>
    <row r="2" customFormat="false" ht="43.5" hidden="false" customHeight="true" outlineLevel="0" collapsed="false">
      <c r="A2" s="49" t="s">
        <v>218</v>
      </c>
      <c r="B2" s="49"/>
      <c r="C2" s="49"/>
      <c r="D2" s="49"/>
      <c r="E2" s="49"/>
      <c r="F2" s="49"/>
      <c r="G2" s="49"/>
      <c r="H2" s="49"/>
    </row>
    <row r="3" customFormat="false" ht="4.5" hidden="false" customHeight="true" outlineLevel="0" collapsed="false">
      <c r="A3" s="4"/>
      <c r="B3" s="4"/>
      <c r="C3" s="4"/>
      <c r="D3" s="4"/>
      <c r="E3" s="4"/>
      <c r="F3" s="4"/>
      <c r="G3" s="4"/>
      <c r="H3" s="4"/>
    </row>
    <row r="4" customFormat="false" ht="15.75" hidden="false" customHeight="true" outlineLevel="0" collapsed="false">
      <c r="A4" s="5" t="s">
        <v>219</v>
      </c>
      <c r="B4" s="5"/>
      <c r="C4" s="5"/>
      <c r="D4" s="5"/>
      <c r="E4" s="5"/>
      <c r="F4" s="5"/>
      <c r="G4" s="5"/>
      <c r="H4" s="5"/>
    </row>
    <row r="5" customFormat="false" ht="6" hidden="false" customHeight="true" outlineLevel="0" collapsed="false">
      <c r="A5" s="6"/>
      <c r="B5" s="6"/>
      <c r="C5" s="6"/>
      <c r="D5" s="6"/>
      <c r="E5" s="6"/>
      <c r="F5" s="6"/>
      <c r="G5" s="6"/>
      <c r="H5" s="6"/>
    </row>
    <row r="6" customFormat="false" ht="25.5" hidden="false" customHeight="true" outlineLevel="0" collapsed="false">
      <c r="A6" s="50" t="s">
        <v>4</v>
      </c>
      <c r="B6" s="50" t="s">
        <v>220</v>
      </c>
      <c r="C6" s="50" t="s">
        <v>221</v>
      </c>
      <c r="D6" s="50" t="s">
        <v>222</v>
      </c>
      <c r="E6" s="50" t="s">
        <v>205</v>
      </c>
      <c r="F6" s="50" t="s">
        <v>223</v>
      </c>
      <c r="G6" s="50" t="s">
        <v>224</v>
      </c>
      <c r="H6" s="50" t="s">
        <v>11</v>
      </c>
    </row>
    <row r="7" customFormat="false" ht="19.5" hidden="false" customHeight="true" outlineLevel="0" collapsed="false">
      <c r="A7" s="51" t="n">
        <v>1</v>
      </c>
      <c r="B7" s="52" t="s">
        <v>19</v>
      </c>
      <c r="C7" s="53" t="s">
        <v>20</v>
      </c>
      <c r="D7" s="53" t="s">
        <v>21</v>
      </c>
      <c r="E7" s="53" t="s">
        <v>22</v>
      </c>
      <c r="F7" s="53" t="s">
        <v>23</v>
      </c>
      <c r="G7" s="53" t="s">
        <v>25</v>
      </c>
      <c r="H7" s="53" t="s">
        <v>24</v>
      </c>
    </row>
    <row r="8" customFormat="false" ht="19.5" hidden="false" customHeight="true" outlineLevel="0" collapsed="false">
      <c r="A8" s="10" t="n">
        <v>2</v>
      </c>
      <c r="B8" s="37" t="s">
        <v>31</v>
      </c>
      <c r="C8" s="13" t="s">
        <v>32</v>
      </c>
      <c r="D8" s="13" t="s">
        <v>33</v>
      </c>
      <c r="E8" s="13" t="s">
        <v>22</v>
      </c>
      <c r="F8" s="13" t="s">
        <v>34</v>
      </c>
      <c r="G8" s="13" t="s">
        <v>37</v>
      </c>
      <c r="H8" s="13" t="s">
        <v>35</v>
      </c>
    </row>
    <row r="9" customFormat="false" ht="19.5" hidden="false" customHeight="true" outlineLevel="0" collapsed="false">
      <c r="A9" s="51" t="n">
        <v>3</v>
      </c>
      <c r="B9" s="52" t="s">
        <v>51</v>
      </c>
      <c r="C9" s="53" t="s">
        <v>52</v>
      </c>
      <c r="D9" s="53" t="s">
        <v>53</v>
      </c>
      <c r="E9" s="53" t="s">
        <v>54</v>
      </c>
      <c r="F9" s="53" t="s">
        <v>55</v>
      </c>
      <c r="G9" s="53" t="s">
        <v>58</v>
      </c>
      <c r="H9" s="53" t="s">
        <v>56</v>
      </c>
    </row>
    <row r="10" customFormat="false" ht="19.5" hidden="false" customHeight="true" outlineLevel="0" collapsed="false">
      <c r="A10" s="10" t="n">
        <v>4</v>
      </c>
      <c r="B10" s="37" t="s">
        <v>78</v>
      </c>
      <c r="C10" s="13" t="s">
        <v>79</v>
      </c>
      <c r="D10" s="13" t="s">
        <v>80</v>
      </c>
      <c r="E10" s="13" t="s">
        <v>81</v>
      </c>
      <c r="F10" s="13" t="s">
        <v>82</v>
      </c>
      <c r="G10" s="13" t="s">
        <v>85</v>
      </c>
      <c r="H10" s="13" t="s">
        <v>83</v>
      </c>
    </row>
    <row r="11" customFormat="false" ht="19.5" hidden="false" customHeight="true" outlineLevel="0" collapsed="false">
      <c r="A11" s="51" t="n">
        <v>5</v>
      </c>
      <c r="B11" s="52" t="s">
        <v>108</v>
      </c>
      <c r="C11" s="53" t="s">
        <v>109</v>
      </c>
      <c r="D11" s="53" t="s">
        <v>110</v>
      </c>
      <c r="E11" s="53" t="s">
        <v>111</v>
      </c>
      <c r="F11" s="53" t="s">
        <v>112</v>
      </c>
      <c r="G11" s="53" t="s">
        <v>114</v>
      </c>
      <c r="H11" s="53" t="s">
        <v>113</v>
      </c>
    </row>
    <row r="12" customFormat="false" ht="19.5" hidden="false" customHeight="true" outlineLevel="0" collapsed="false">
      <c r="A12" s="10" t="n">
        <v>6</v>
      </c>
      <c r="B12" s="37" t="s">
        <v>126</v>
      </c>
      <c r="C12" s="13" t="s">
        <v>127</v>
      </c>
      <c r="D12" s="13" t="s">
        <v>128</v>
      </c>
      <c r="E12" s="13" t="s">
        <v>129</v>
      </c>
      <c r="F12" s="13" t="s">
        <v>130</v>
      </c>
      <c r="G12" s="13" t="s">
        <v>132</v>
      </c>
      <c r="H12" s="13" t="s">
        <v>131</v>
      </c>
    </row>
    <row r="13" customFormat="false" ht="19.5" hidden="false" customHeight="true" outlineLevel="0" collapsed="false">
      <c r="A13" s="51" t="n">
        <v>7</v>
      </c>
      <c r="B13" s="52" t="s">
        <v>145</v>
      </c>
      <c r="C13" s="53" t="s">
        <v>146</v>
      </c>
      <c r="D13" s="53" t="s">
        <v>147</v>
      </c>
      <c r="E13" s="53" t="s">
        <v>148</v>
      </c>
      <c r="F13" s="53" t="s">
        <v>149</v>
      </c>
      <c r="G13" s="53" t="s">
        <v>152</v>
      </c>
      <c r="H13" s="53" t="s">
        <v>150</v>
      </c>
    </row>
    <row r="14" customFormat="false" ht="19.5" hidden="false" customHeight="true" outlineLevel="0" collapsed="false">
      <c r="A14" s="10" t="n">
        <v>8</v>
      </c>
      <c r="B14" s="37" t="s">
        <v>164</v>
      </c>
      <c r="C14" s="13" t="s">
        <v>165</v>
      </c>
      <c r="D14" s="13" t="s">
        <v>166</v>
      </c>
      <c r="E14" s="13" t="s">
        <v>167</v>
      </c>
      <c r="F14" s="13" t="s">
        <v>168</v>
      </c>
      <c r="G14" s="13" t="s">
        <v>170</v>
      </c>
      <c r="H14" s="13" t="s">
        <v>169</v>
      </c>
    </row>
    <row r="15" customFormat="false" ht="7.5" hidden="false" customHeight="true" outlineLevel="0" collapsed="false"/>
    <row r="16" customFormat="false" ht="19.5" hidden="false" customHeight="true" outlineLevel="0" collapsed="false">
      <c r="A16" s="54" t="s">
        <v>225</v>
      </c>
      <c r="B16" s="54"/>
      <c r="C16" s="54"/>
      <c r="D16" s="54"/>
      <c r="E16" s="54"/>
      <c r="F16" s="54"/>
      <c r="G16" s="54"/>
      <c r="H16" s="54"/>
    </row>
    <row r="17" customFormat="false" ht="18" hidden="false" customHeight="true" outlineLevel="0" collapsed="false">
      <c r="A17" s="55" t="s">
        <v>226</v>
      </c>
      <c r="B17" s="55"/>
      <c r="C17" s="56" t="s">
        <v>227</v>
      </c>
      <c r="D17" s="56"/>
      <c r="E17" s="57" t="s">
        <v>228</v>
      </c>
      <c r="F17" s="57"/>
      <c r="G17" s="57"/>
      <c r="H17" s="57"/>
    </row>
    <row r="18" customFormat="false" ht="18" hidden="false" customHeight="true" outlineLevel="0" collapsed="false">
      <c r="A18" s="58" t="s">
        <v>229</v>
      </c>
      <c r="B18" s="58"/>
      <c r="C18" s="59" t="s">
        <v>230</v>
      </c>
      <c r="D18" s="59"/>
      <c r="E18" s="60" t="s">
        <v>228</v>
      </c>
      <c r="F18" s="60"/>
      <c r="G18" s="60"/>
      <c r="H18" s="60"/>
    </row>
    <row r="19" customFormat="false" ht="18" hidden="false" customHeight="true" outlineLevel="0" collapsed="false">
      <c r="A19" s="55" t="s">
        <v>231</v>
      </c>
      <c r="B19" s="55"/>
      <c r="C19" s="56" t="s">
        <v>230</v>
      </c>
      <c r="D19" s="56"/>
      <c r="E19" s="57" t="s">
        <v>228</v>
      </c>
      <c r="F19" s="57"/>
      <c r="G19" s="57"/>
      <c r="H19" s="57"/>
    </row>
    <row r="20" customFormat="false" ht="18" hidden="false" customHeight="true" outlineLevel="0" collapsed="false">
      <c r="A20" s="58" t="s">
        <v>232</v>
      </c>
      <c r="B20" s="58"/>
      <c r="C20" s="59" t="s">
        <v>233</v>
      </c>
      <c r="D20" s="59"/>
      <c r="E20" s="60" t="s">
        <v>228</v>
      </c>
      <c r="F20" s="60"/>
      <c r="G20" s="60"/>
      <c r="H20" s="60"/>
    </row>
    <row r="21" customFormat="false" ht="18" hidden="false" customHeight="true" outlineLevel="0" collapsed="false">
      <c r="A21" s="55" t="s">
        <v>234</v>
      </c>
      <c r="B21" s="55"/>
      <c r="C21" s="56" t="s">
        <v>235</v>
      </c>
      <c r="D21" s="56"/>
      <c r="E21" s="57" t="s">
        <v>236</v>
      </c>
      <c r="F21" s="57"/>
      <c r="G21" s="57"/>
      <c r="H21" s="57"/>
    </row>
    <row r="22" customFormat="false" ht="18" hidden="false" customHeight="true" outlineLevel="0" collapsed="false">
      <c r="A22" s="58" t="s">
        <v>237</v>
      </c>
      <c r="B22" s="58"/>
      <c r="C22" s="59" t="s">
        <v>235</v>
      </c>
      <c r="D22" s="59"/>
      <c r="E22" s="60" t="s">
        <v>238</v>
      </c>
      <c r="F22" s="60"/>
      <c r="G22" s="60"/>
      <c r="H22" s="60"/>
    </row>
  </sheetData>
  <mergeCells count="24">
    <mergeCell ref="A1:H1"/>
    <mergeCell ref="A2:H2"/>
    <mergeCell ref="A3:H3"/>
    <mergeCell ref="A4:H4"/>
    <mergeCell ref="A5:H5"/>
    <mergeCell ref="A16:H16"/>
    <mergeCell ref="A17:B17"/>
    <mergeCell ref="C17:D17"/>
    <mergeCell ref="E17:H17"/>
    <mergeCell ref="A18:B18"/>
    <mergeCell ref="C18:D18"/>
    <mergeCell ref="E18:H18"/>
    <mergeCell ref="A19:B19"/>
    <mergeCell ref="C19:D19"/>
    <mergeCell ref="E19:H19"/>
    <mergeCell ref="A20:B20"/>
    <mergeCell ref="C20:D20"/>
    <mergeCell ref="E20:H20"/>
    <mergeCell ref="A21:B21"/>
    <mergeCell ref="C21:D21"/>
    <mergeCell ref="E21:H21"/>
    <mergeCell ref="A22:B22"/>
    <mergeCell ref="C22:D22"/>
    <mergeCell ref="E22:H22"/>
  </mergeCells>
  <printOptions headings="false" gridLines="false" gridLinesSet="true" horizontalCentered="false" verticalCentered="false"/>
  <pageMargins left="0.75" right="0.75" top="1" bottom="1" header="0.5" footer="0.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&amp;C★ Notfallliste – Internes Verzeichnis 2026</oddHeader>
    <oddFooter>&amp;LImmer griffbereit aufbewahren!&amp;RSeite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2"/>
    <col collapsed="false" customWidth="true" hidden="false" outlineLevel="0" max="3" min="3" style="0" width="9"/>
    <col collapsed="false" customWidth="true" hidden="false" outlineLevel="0" max="4" min="4" style="0" width="18"/>
    <col collapsed="false" customWidth="true" hidden="false" outlineLevel="0" max="5" min="5" style="0" width="22"/>
    <col collapsed="false" customWidth="true" hidden="false" outlineLevel="0" max="6" min="6" style="0" width="14"/>
    <col collapsed="false" customWidth="true" hidden="false" outlineLevel="0" max="7" min="7" style="0" width="10"/>
    <col collapsed="false" customWidth="true" hidden="false" outlineLevel="0" max="8" min="8" style="0" width="36"/>
    <col collapsed="false" customWidth="true" hidden="false" outlineLevel="0" max="9" min="9" style="0" width="16"/>
    <col collapsed="false" customWidth="true" hidden="false" outlineLevel="0" max="10" min="10" style="0" width="14"/>
  </cols>
  <sheetData>
    <row r="1" customFormat="false" ht="7.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</row>
    <row r="2" customFormat="false" ht="43.5" hidden="false" customHeight="true" outlineLevel="0" collapsed="false">
      <c r="A2" s="29" t="s">
        <v>239</v>
      </c>
      <c r="B2" s="29"/>
      <c r="C2" s="29"/>
      <c r="D2" s="29"/>
      <c r="E2" s="29"/>
      <c r="F2" s="29"/>
      <c r="G2" s="29"/>
      <c r="H2" s="29"/>
      <c r="I2" s="29"/>
      <c r="J2" s="29"/>
    </row>
    <row r="3" customFormat="false" ht="4.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  <c r="J3" s="4"/>
    </row>
    <row r="4" customFormat="false" ht="15.75" hidden="false" customHeight="true" outlineLevel="0" collapsed="false">
      <c r="A4" s="5" t="s">
        <v>240</v>
      </c>
      <c r="B4" s="5"/>
      <c r="C4" s="5"/>
      <c r="D4" s="5"/>
      <c r="E4" s="5"/>
      <c r="F4" s="5"/>
      <c r="G4" s="5"/>
      <c r="H4" s="5"/>
      <c r="I4" s="5"/>
      <c r="J4" s="5"/>
    </row>
    <row r="5" customFormat="false" ht="6" hidden="false" customHeight="true" outlineLevel="0" collapsed="false">
      <c r="A5" s="6"/>
      <c r="B5" s="6"/>
      <c r="C5" s="6"/>
      <c r="D5" s="6"/>
      <c r="E5" s="6"/>
      <c r="F5" s="6"/>
      <c r="G5" s="6"/>
      <c r="H5" s="6"/>
      <c r="I5" s="6"/>
      <c r="J5" s="6"/>
    </row>
    <row r="6" customFormat="false" ht="19.5" hidden="false" customHeight="true" outlineLevel="0" collapsed="false">
      <c r="A6" s="7" t="s">
        <v>241</v>
      </c>
      <c r="B6" s="7"/>
      <c r="C6" s="7"/>
      <c r="D6" s="7"/>
      <c r="E6" s="7"/>
      <c r="F6" s="7"/>
      <c r="G6" s="7"/>
      <c r="H6" s="7"/>
      <c r="I6" s="7"/>
      <c r="J6" s="7"/>
    </row>
    <row r="7" customFormat="false" ht="27.75" hidden="false" customHeight="true" outlineLevel="0" collapsed="false">
      <c r="A7" s="36" t="s">
        <v>4</v>
      </c>
      <c r="B7" s="36" t="s">
        <v>242</v>
      </c>
      <c r="C7" s="36" t="s">
        <v>243</v>
      </c>
      <c r="D7" s="36" t="s">
        <v>244</v>
      </c>
      <c r="E7" s="36" t="s">
        <v>245</v>
      </c>
      <c r="F7" s="36" t="s">
        <v>246</v>
      </c>
      <c r="G7" s="36" t="s">
        <v>247</v>
      </c>
      <c r="H7" s="36" t="s">
        <v>248</v>
      </c>
      <c r="I7" s="36" t="s">
        <v>249</v>
      </c>
      <c r="J7" s="36" t="s">
        <v>250</v>
      </c>
    </row>
    <row r="8" customFormat="false" ht="19.5" hidden="false" customHeight="true" outlineLevel="0" collapsed="false">
      <c r="A8" s="10" t="n">
        <v>1</v>
      </c>
      <c r="B8" s="13" t="s">
        <v>251</v>
      </c>
      <c r="C8" s="10" t="s">
        <v>252</v>
      </c>
      <c r="D8" s="13" t="s">
        <v>253</v>
      </c>
      <c r="E8" s="13" t="s">
        <v>254</v>
      </c>
      <c r="F8" s="13" t="s">
        <v>82</v>
      </c>
      <c r="G8" s="61" t="s">
        <v>255</v>
      </c>
      <c r="H8" s="62" t="s">
        <v>256</v>
      </c>
      <c r="I8" s="13" t="s">
        <v>215</v>
      </c>
      <c r="J8" s="63" t="s">
        <v>257</v>
      </c>
    </row>
    <row r="9" customFormat="false" ht="19.5" hidden="false" customHeight="true" outlineLevel="0" collapsed="false">
      <c r="A9" s="15" t="n">
        <v>2</v>
      </c>
      <c r="B9" s="16" t="s">
        <v>258</v>
      </c>
      <c r="C9" s="15" t="s">
        <v>259</v>
      </c>
      <c r="D9" s="16" t="s">
        <v>260</v>
      </c>
      <c r="E9" s="16" t="s">
        <v>261</v>
      </c>
      <c r="F9" s="16" t="s">
        <v>262</v>
      </c>
      <c r="G9" s="64" t="s">
        <v>263</v>
      </c>
      <c r="H9" s="65" t="s">
        <v>264</v>
      </c>
      <c r="I9" s="16" t="s">
        <v>265</v>
      </c>
      <c r="J9" s="14" t="s">
        <v>266</v>
      </c>
    </row>
    <row r="10" customFormat="false" ht="19.5" hidden="false" customHeight="true" outlineLevel="0" collapsed="false">
      <c r="A10" s="10" t="n">
        <v>3</v>
      </c>
      <c r="B10" s="13" t="s">
        <v>267</v>
      </c>
      <c r="C10" s="10" t="s">
        <v>268</v>
      </c>
      <c r="D10" s="13" t="s">
        <v>269</v>
      </c>
      <c r="E10" s="13" t="s">
        <v>270</v>
      </c>
      <c r="F10" s="13" t="s">
        <v>168</v>
      </c>
      <c r="G10" s="61" t="s">
        <v>255</v>
      </c>
      <c r="H10" s="62" t="s">
        <v>271</v>
      </c>
      <c r="I10" s="13" t="s">
        <v>215</v>
      </c>
      <c r="J10" s="63" t="s">
        <v>257</v>
      </c>
    </row>
    <row r="11" customFormat="false" ht="19.5" hidden="false" customHeight="true" outlineLevel="0" collapsed="false">
      <c r="A11" s="15" t="n">
        <v>4</v>
      </c>
      <c r="B11" s="16" t="s">
        <v>272</v>
      </c>
      <c r="C11" s="15" t="s">
        <v>273</v>
      </c>
      <c r="D11" s="16" t="s">
        <v>274</v>
      </c>
      <c r="E11" s="16" t="s">
        <v>275</v>
      </c>
      <c r="F11" s="16" t="s">
        <v>276</v>
      </c>
      <c r="G11" s="64" t="s">
        <v>263</v>
      </c>
      <c r="H11" s="65" t="s">
        <v>277</v>
      </c>
      <c r="I11" s="16" t="s">
        <v>215</v>
      </c>
      <c r="J11" s="63" t="s">
        <v>257</v>
      </c>
    </row>
    <row r="12" customFormat="false" ht="19.5" hidden="false" customHeight="true" outlineLevel="0" collapsed="false">
      <c r="A12" s="10" t="n">
        <v>5</v>
      </c>
      <c r="B12" s="13" t="s">
        <v>265</v>
      </c>
      <c r="C12" s="10" t="s">
        <v>278</v>
      </c>
      <c r="D12" s="13" t="s">
        <v>279</v>
      </c>
      <c r="E12" s="13" t="s">
        <v>280</v>
      </c>
      <c r="F12" s="13" t="s">
        <v>112</v>
      </c>
      <c r="G12" s="66" t="s">
        <v>263</v>
      </c>
      <c r="H12" s="62" t="s">
        <v>281</v>
      </c>
      <c r="I12" s="13" t="s">
        <v>282</v>
      </c>
      <c r="J12" s="67" t="s">
        <v>283</v>
      </c>
    </row>
    <row r="13" customFormat="false" ht="19.5" hidden="false" customHeight="true" outlineLevel="0" collapsed="false">
      <c r="A13" s="15" t="n">
        <v>6</v>
      </c>
      <c r="B13" s="12"/>
      <c r="C13" s="15"/>
      <c r="D13" s="12"/>
      <c r="E13" s="16"/>
      <c r="F13" s="16"/>
      <c r="G13" s="15"/>
      <c r="H13" s="12"/>
      <c r="I13" s="16"/>
      <c r="J13" s="15"/>
    </row>
    <row r="14" customFormat="false" ht="19.5" hidden="false" customHeight="true" outlineLevel="0" collapsed="false">
      <c r="A14" s="10" t="n">
        <v>7</v>
      </c>
      <c r="B14" s="12"/>
      <c r="C14" s="10"/>
      <c r="D14" s="12"/>
      <c r="E14" s="13"/>
      <c r="F14" s="13"/>
      <c r="G14" s="10"/>
      <c r="H14" s="12"/>
      <c r="I14" s="13"/>
      <c r="J14" s="10"/>
    </row>
    <row r="15" customFormat="false" ht="19.5" hidden="false" customHeight="true" outlineLevel="0" collapsed="false">
      <c r="A15" s="15" t="n">
        <v>8</v>
      </c>
      <c r="B15" s="12"/>
      <c r="C15" s="15"/>
      <c r="D15" s="12"/>
      <c r="E15" s="16"/>
      <c r="F15" s="16"/>
      <c r="G15" s="15"/>
      <c r="H15" s="12"/>
      <c r="I15" s="16"/>
      <c r="J15" s="15"/>
    </row>
    <row r="16" customFormat="false" ht="19.5" hidden="false" customHeight="true" outlineLevel="0" collapsed="false">
      <c r="A16" s="10" t="n">
        <v>9</v>
      </c>
      <c r="B16" s="12"/>
      <c r="C16" s="10"/>
      <c r="D16" s="12"/>
      <c r="E16" s="13"/>
      <c r="F16" s="13"/>
      <c r="G16" s="10"/>
      <c r="H16" s="12"/>
      <c r="I16" s="13"/>
      <c r="J16" s="10"/>
    </row>
    <row r="17" customFormat="false" ht="19.5" hidden="false" customHeight="true" outlineLevel="0" collapsed="false">
      <c r="A17" s="15" t="n">
        <v>10</v>
      </c>
      <c r="B17" s="12"/>
      <c r="C17" s="15"/>
      <c r="D17" s="12"/>
      <c r="E17" s="16"/>
      <c r="F17" s="16"/>
      <c r="G17" s="15"/>
      <c r="H17" s="12"/>
      <c r="I17" s="16"/>
      <c r="J17" s="15"/>
    </row>
    <row r="18" customFormat="false" ht="19.5" hidden="false" customHeight="true" outlineLevel="0" collapsed="false">
      <c r="A18" s="10" t="n">
        <v>11</v>
      </c>
      <c r="B18" s="12"/>
      <c r="C18" s="10"/>
      <c r="D18" s="12"/>
      <c r="E18" s="13"/>
      <c r="F18" s="13"/>
      <c r="G18" s="10"/>
      <c r="H18" s="12"/>
      <c r="I18" s="13"/>
      <c r="J18" s="10"/>
    </row>
    <row r="19" customFormat="false" ht="19.5" hidden="false" customHeight="true" outlineLevel="0" collapsed="false">
      <c r="A19" s="15" t="n">
        <v>12</v>
      </c>
      <c r="B19" s="12"/>
      <c r="C19" s="15"/>
      <c r="D19" s="12"/>
      <c r="E19" s="16"/>
      <c r="F19" s="16"/>
      <c r="G19" s="15"/>
      <c r="H19" s="12"/>
      <c r="I19" s="16"/>
      <c r="J19" s="15"/>
    </row>
    <row r="20" customFormat="false" ht="19.5" hidden="false" customHeight="true" outlineLevel="0" collapsed="false">
      <c r="A20" s="10" t="n">
        <v>13</v>
      </c>
      <c r="B20" s="12"/>
      <c r="C20" s="10"/>
      <c r="D20" s="12"/>
      <c r="E20" s="13"/>
      <c r="F20" s="13"/>
      <c r="G20" s="10"/>
      <c r="H20" s="12"/>
      <c r="I20" s="13"/>
      <c r="J20" s="10"/>
    </row>
    <row r="21" customFormat="false" ht="19.5" hidden="false" customHeight="true" outlineLevel="0" collapsed="false">
      <c r="A21" s="15" t="n">
        <v>14</v>
      </c>
      <c r="B21" s="12"/>
      <c r="C21" s="15"/>
      <c r="D21" s="12"/>
      <c r="E21" s="16"/>
      <c r="F21" s="16"/>
      <c r="G21" s="15"/>
      <c r="H21" s="12"/>
      <c r="I21" s="16"/>
      <c r="J21" s="15"/>
    </row>
    <row r="22" customFormat="false" ht="19.5" hidden="false" customHeight="true" outlineLevel="0" collapsed="false">
      <c r="A22" s="10" t="n">
        <v>15</v>
      </c>
      <c r="B22" s="12"/>
      <c r="C22" s="10"/>
      <c r="D22" s="12"/>
      <c r="E22" s="13"/>
      <c r="F22" s="13"/>
      <c r="G22" s="10"/>
      <c r="H22" s="12"/>
      <c r="I22" s="13"/>
      <c r="J22" s="10"/>
    </row>
  </sheetData>
  <mergeCells count="6">
    <mergeCell ref="A1:J1"/>
    <mergeCell ref="A2:J2"/>
    <mergeCell ref="A3:J3"/>
    <mergeCell ref="A4:J4"/>
    <mergeCell ref="A5:J5"/>
    <mergeCell ref="A6:J6"/>
  </mergeCells>
  <conditionalFormatting sqref="J8:J22">
    <cfRule type="cellIs" priority="2" operator="equal" aboveAverage="0" equalAverage="0" bottom="0" percent="0" rank="0" text="" dxfId="1">
      <formula>"Erledigt"</formula>
    </cfRule>
    <cfRule type="cellIs" priority="3" operator="equal" aboveAverage="0" equalAverage="0" bottom="0" percent="0" rank="0" text="" dxfId="2">
      <formula>"Offen"</formula>
    </cfRule>
    <cfRule type="cellIs" priority="4" operator="equal" aboveAverage="0" equalAverage="0" bottom="0" percent="0" rank="0" text="" dxfId="0">
      <formula>"In Bearbeitung"</formula>
    </cfRule>
  </conditionalFormatting>
  <dataValidations count="2">
    <dataValidation allowBlank="true" errorStyle="stop" operator="between" showDropDown="false" showErrorMessage="false" showInputMessage="false" sqref="G8:G22" type="list">
      <formula1>"Eingehend,Ausgehend"</formula1>
      <formula2>0</formula2>
    </dataValidation>
    <dataValidation allowBlank="true" errorStyle="stop" operator="between" showDropDown="false" showErrorMessage="false" showInputMessage="false" sqref="J8:J22" type="list">
      <formula1>"Offen,In Bearbeitung,Erledigt,Abgebrochen"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2026-08-15T08:07:46Z</dcterms:created>
  <dc:creator>openpyxl</dc:creator>
  <dc:description/>
  <dc:language>en-US</dc:language>
  <cp:lastModifiedBy/>
  <dcterms:modified xsi:type="dcterms:W3CDTF">2026-08-15T08:07:46Z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