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DFB3F94-F5DD-4DF6-A579-418D2194C5AC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Entnahmeschein" sheetId="1" r:id="rId1"/>
    <sheet name="Entnahme-Journal" sheetId="2" r:id="rId2"/>
  </sheets>
  <definedNames>
    <definedName name="_xlnm.Print_Titles" localSheetId="0">Entnahmeschein!$1:$13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0" i="2" l="1"/>
  <c r="I110" i="2"/>
  <c r="L109" i="2"/>
  <c r="M109" i="2" s="1"/>
  <c r="L108" i="2"/>
  <c r="M108" i="2" s="1"/>
  <c r="L107" i="2"/>
  <c r="M107" i="2" s="1"/>
  <c r="L106" i="2"/>
  <c r="M106" i="2" s="1"/>
  <c r="L105" i="2"/>
  <c r="M105" i="2" s="1"/>
  <c r="L104" i="2"/>
  <c r="M104" i="2" s="1"/>
  <c r="L103" i="2"/>
  <c r="M103" i="2" s="1"/>
  <c r="L102" i="2"/>
  <c r="M102" i="2" s="1"/>
  <c r="M101" i="2"/>
  <c r="L101" i="2"/>
  <c r="L100" i="2"/>
  <c r="M100" i="2" s="1"/>
  <c r="L99" i="2"/>
  <c r="M99" i="2" s="1"/>
  <c r="L98" i="2"/>
  <c r="M98" i="2" s="1"/>
  <c r="L97" i="2"/>
  <c r="M97" i="2" s="1"/>
  <c r="L96" i="2"/>
  <c r="M96" i="2" s="1"/>
  <c r="L95" i="2"/>
  <c r="M95" i="2" s="1"/>
  <c r="L94" i="2"/>
  <c r="M94" i="2" s="1"/>
  <c r="L93" i="2"/>
  <c r="M93" i="2" s="1"/>
  <c r="L92" i="2"/>
  <c r="M92" i="2" s="1"/>
  <c r="M91" i="2"/>
  <c r="L91" i="2"/>
  <c r="L90" i="2"/>
  <c r="M90" i="2" s="1"/>
  <c r="L89" i="2"/>
  <c r="M89" i="2" s="1"/>
  <c r="L88" i="2"/>
  <c r="M88" i="2" s="1"/>
  <c r="L87" i="2"/>
  <c r="M87" i="2" s="1"/>
  <c r="L86" i="2"/>
  <c r="M86" i="2" s="1"/>
  <c r="L85" i="2"/>
  <c r="M85" i="2" s="1"/>
  <c r="L84" i="2"/>
  <c r="M84" i="2" s="1"/>
  <c r="L83" i="2"/>
  <c r="M83" i="2" s="1"/>
  <c r="L82" i="2"/>
  <c r="M82" i="2" s="1"/>
  <c r="M81" i="2"/>
  <c r="L81" i="2"/>
  <c r="L80" i="2"/>
  <c r="M80" i="2" s="1"/>
  <c r="L79" i="2"/>
  <c r="M79" i="2" s="1"/>
  <c r="L78" i="2"/>
  <c r="M78" i="2" s="1"/>
  <c r="L77" i="2"/>
  <c r="M77" i="2" s="1"/>
  <c r="L76" i="2"/>
  <c r="M76" i="2" s="1"/>
  <c r="L75" i="2"/>
  <c r="M75" i="2" s="1"/>
  <c r="L74" i="2"/>
  <c r="M74" i="2" s="1"/>
  <c r="L73" i="2"/>
  <c r="M73" i="2" s="1"/>
  <c r="L72" i="2"/>
  <c r="M72" i="2" s="1"/>
  <c r="M71" i="2"/>
  <c r="L71" i="2"/>
  <c r="L70" i="2"/>
  <c r="M70" i="2" s="1"/>
  <c r="L69" i="2"/>
  <c r="M69" i="2" s="1"/>
  <c r="L68" i="2"/>
  <c r="M68" i="2" s="1"/>
  <c r="L67" i="2"/>
  <c r="M67" i="2" s="1"/>
  <c r="L66" i="2"/>
  <c r="M66" i="2" s="1"/>
  <c r="L65" i="2"/>
  <c r="M65" i="2" s="1"/>
  <c r="L64" i="2"/>
  <c r="M64" i="2" s="1"/>
  <c r="L63" i="2"/>
  <c r="M63" i="2" s="1"/>
  <c r="L62" i="2"/>
  <c r="M62" i="2" s="1"/>
  <c r="M61" i="2"/>
  <c r="L61" i="2"/>
  <c r="L60" i="2"/>
  <c r="M60" i="2" s="1"/>
  <c r="L59" i="2"/>
  <c r="M59" i="2" s="1"/>
  <c r="L58" i="2"/>
  <c r="M58" i="2" s="1"/>
  <c r="L57" i="2"/>
  <c r="M57" i="2" s="1"/>
  <c r="L56" i="2"/>
  <c r="M56" i="2" s="1"/>
  <c r="L55" i="2"/>
  <c r="M55" i="2" s="1"/>
  <c r="L54" i="2"/>
  <c r="M54" i="2" s="1"/>
  <c r="L53" i="2"/>
  <c r="M53" i="2" s="1"/>
  <c r="L52" i="2"/>
  <c r="M52" i="2" s="1"/>
  <c r="M51" i="2"/>
  <c r="L51" i="2"/>
  <c r="L50" i="2"/>
  <c r="M50" i="2" s="1"/>
  <c r="L49" i="2"/>
  <c r="M49" i="2" s="1"/>
  <c r="L48" i="2"/>
  <c r="M48" i="2" s="1"/>
  <c r="L47" i="2"/>
  <c r="M47" i="2" s="1"/>
  <c r="L46" i="2"/>
  <c r="M46" i="2" s="1"/>
  <c r="L45" i="2"/>
  <c r="M45" i="2" s="1"/>
  <c r="L44" i="2"/>
  <c r="M44" i="2" s="1"/>
  <c r="L43" i="2"/>
  <c r="M43" i="2" s="1"/>
  <c r="L42" i="2"/>
  <c r="M42" i="2" s="1"/>
  <c r="M41" i="2"/>
  <c r="L41" i="2"/>
  <c r="L40" i="2"/>
  <c r="M40" i="2" s="1"/>
  <c r="L39" i="2"/>
  <c r="M39" i="2" s="1"/>
  <c r="L38" i="2"/>
  <c r="M38" i="2" s="1"/>
  <c r="L37" i="2"/>
  <c r="M37" i="2" s="1"/>
  <c r="L36" i="2"/>
  <c r="M36" i="2" s="1"/>
  <c r="L35" i="2"/>
  <c r="M35" i="2" s="1"/>
  <c r="L34" i="2"/>
  <c r="M34" i="2" s="1"/>
  <c r="L33" i="2"/>
  <c r="M33" i="2" s="1"/>
  <c r="L32" i="2"/>
  <c r="M32" i="2" s="1"/>
  <c r="M31" i="2"/>
  <c r="L31" i="2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M21" i="2"/>
  <c r="L21" i="2"/>
  <c r="L20" i="2"/>
  <c r="M20" i="2" s="1"/>
  <c r="L19" i="2"/>
  <c r="M19" i="2" s="1"/>
  <c r="L18" i="2"/>
  <c r="M18" i="2" s="1"/>
  <c r="M17" i="2"/>
  <c r="L17" i="2"/>
  <c r="L16" i="2"/>
  <c r="M16" i="2" s="1"/>
  <c r="L15" i="2"/>
  <c r="M15" i="2" s="1"/>
  <c r="L14" i="2"/>
  <c r="M14" i="2" s="1"/>
  <c r="L13" i="2"/>
  <c r="M13" i="2" s="1"/>
  <c r="L12" i="2"/>
  <c r="M12" i="2" s="1"/>
  <c r="M11" i="2"/>
  <c r="L11" i="2"/>
  <c r="L10" i="2"/>
  <c r="L110" i="2" s="1"/>
  <c r="K6" i="2"/>
  <c r="H6" i="2"/>
  <c r="E6" i="2"/>
  <c r="C6" i="2"/>
  <c r="H24" i="1"/>
  <c r="G24" i="1"/>
  <c r="I23" i="1"/>
  <c r="I22" i="1"/>
  <c r="I21" i="1"/>
  <c r="I20" i="1"/>
  <c r="I19" i="1"/>
  <c r="I18" i="1"/>
  <c r="I17" i="1"/>
  <c r="I16" i="1"/>
  <c r="I15" i="1"/>
  <c r="I24" i="1" s="1"/>
  <c r="C29" i="1" s="1"/>
  <c r="I14" i="1"/>
  <c r="I2" i="1"/>
  <c r="M10" i="2" l="1"/>
</calcChain>
</file>

<file path=xl/sharedStrings.xml><?xml version="1.0" encoding="utf-8"?>
<sst xmlns="http://schemas.openxmlformats.org/spreadsheetml/2006/main" count="173" uniqueCount="131">
  <si>
    <t>MATERIALENTNAHMESCHEIN</t>
  </si>
  <si>
    <t>Schein-Nr.</t>
  </si>
  <si>
    <t>Lagerverwaltung  ·  Materialausgabe  ·  Internes Dokument</t>
  </si>
  <si>
    <t xml:space="preserve">  KOPFDATEN</t>
  </si>
  <si>
    <t>Lfd. Nummer:</t>
  </si>
  <si>
    <t>Entnahmedatum:</t>
  </si>
  <si>
    <t>15.03.2026</t>
  </si>
  <si>
    <t>Kostenstelle:</t>
  </si>
  <si>
    <t>KST-3100</t>
  </si>
  <si>
    <t>Auftragsnummer:</t>
  </si>
  <si>
    <t>AUF-2026-042</t>
  </si>
  <si>
    <t>Abteilung:</t>
  </si>
  <si>
    <t>Fertigung</t>
  </si>
  <si>
    <t>Anforderungsdatum:</t>
  </si>
  <si>
    <t>10.03.2026</t>
  </si>
  <si>
    <t>Anforderer:</t>
  </si>
  <si>
    <t>M. Bauer</t>
  </si>
  <si>
    <t>Lagerort:</t>
  </si>
  <si>
    <t>Hauptlager / R-07</t>
  </si>
  <si>
    <t>Genehmigt durch:</t>
  </si>
  <si>
    <t>T. Hoffmann</t>
  </si>
  <si>
    <t>Lager-Verantw.:</t>
  </si>
  <si>
    <t>K. Gruber</t>
  </si>
  <si>
    <t xml:space="preserve">  ARTIKELPOSITIONEN</t>
  </si>
  <si>
    <t>Pos.</t>
  </si>
  <si>
    <t>Artikelnummer</t>
  </si>
  <si>
    <t>Bezeichnung / Beschreibung</t>
  </si>
  <si>
    <t>ME</t>
  </si>
  <si>
    <t>Soll-Menge</t>
  </si>
  <si>
    <t>Ist-Menge</t>
  </si>
  <si>
    <t>Differenz</t>
  </si>
  <si>
    <t>ART-11203</t>
  </si>
  <si>
    <t>Gewindestab M10 x 1.000 mm</t>
  </si>
  <si>
    <t>Stk.</t>
  </si>
  <si>
    <t>ART-22084</t>
  </si>
  <si>
    <t>Unterlegscheibe Ø 10,5 mm</t>
  </si>
  <si>
    <t>ART-33017</t>
  </si>
  <si>
    <t>Hydraulikschlauch DN 12</t>
  </si>
  <si>
    <t>m</t>
  </si>
  <si>
    <t>ART-44059</t>
  </si>
  <si>
    <t>Schmierfett Mehrzweck</t>
  </si>
  <si>
    <t>kg</t>
  </si>
  <si>
    <t>ART-55031</t>
  </si>
  <si>
    <t>Sicherungsring DIN 471 Ø 25</t>
  </si>
  <si>
    <t>SUMMEN</t>
  </si>
  <si>
    <t xml:space="preserve">  ZUORDNUNG &amp; VERWENDUNGSZWECK</t>
  </si>
  <si>
    <t>Verwendungszweck:</t>
  </si>
  <si>
    <t>Wartung Produktionslinie 3 – Quartalswartung Q1/2026</t>
  </si>
  <si>
    <t>Bemerkungen:</t>
  </si>
  <si>
    <t>Ersatz für Verschleißteile – Pos. 2 mit Differenz: Verpackungseinheit angebrochen</t>
  </si>
  <si>
    <t>Prüfstatus:</t>
  </si>
  <si>
    <t xml:space="preserve">  AUTORISIERUNG  (Vier-Augen-Prinzip)</t>
  </si>
  <si>
    <t>Anforderer / Entnehmer</t>
  </si>
  <si>
    <t>Lagerist / Ausgabe</t>
  </si>
  <si>
    <t>Name:</t>
  </si>
  <si>
    <t>Unterschrift:</t>
  </si>
  <si>
    <t>Datum:</t>
  </si>
  <si>
    <t xml:space="preserve">  ℹ  Hinweis: Gelbe Felder = Benutzereingabe  |  Blaue Felder = automatisch berechnet  |  Nach Verbuchung im ERP-System abheften</t>
  </si>
  <si>
    <t>MATERIALENTNAHME-JOURNAL  2026</t>
  </si>
  <si>
    <t>Lückenlose Erfassung aller Entnahmen  ·  Grundlage für Bestandsführung &amp; Kostenstellen-Abrechnung</t>
  </si>
  <si>
    <t xml:space="preserve">  AUSWERTUNG (wird automatisch berechnet)</t>
  </si>
  <si>
    <t>Gesamt-Entnahmen:</t>
  </si>
  <si>
    <t>Entnahmen mit Differenz:</t>
  </si>
  <si>
    <t>Gesamtmenge Soll:</t>
  </si>
  <si>
    <t>Gesamtmenge Ist:</t>
  </si>
  <si>
    <t xml:space="preserve">  ENTNAHMELISTE</t>
  </si>
  <si>
    <t>Datum</t>
  </si>
  <si>
    <t>Artikelbezeichnung</t>
  </si>
  <si>
    <t>Artikelnr.</t>
  </si>
  <si>
    <t>Kostenstelle</t>
  </si>
  <si>
    <t>Auftragsnr.</t>
  </si>
  <si>
    <t>Status</t>
  </si>
  <si>
    <t>ENT-2026-001</t>
  </si>
  <si>
    <t>05.01.2026</t>
  </si>
  <si>
    <t>Kugelventil DN25 PN16</t>
  </si>
  <si>
    <t>ART-10401</t>
  </si>
  <si>
    <t>KST-1010</t>
  </si>
  <si>
    <t>AUF-2026-001</t>
  </si>
  <si>
    <t>Dichtung PTFE 25mm</t>
  </si>
  <si>
    <t>ART-20118</t>
  </si>
  <si>
    <t>ENT-2026-002</t>
  </si>
  <si>
    <t>12.01.2026</t>
  </si>
  <si>
    <t>Schmiernippel M8 x 1 DIN 71412</t>
  </si>
  <si>
    <t>ART-30055</t>
  </si>
  <si>
    <t>KST-2020</t>
  </si>
  <si>
    <t>AUF-2026-003</t>
  </si>
  <si>
    <t>Lagerbuchse Bronze Ø 40</t>
  </si>
  <si>
    <t>ART-40221</t>
  </si>
  <si>
    <t>ENT-2026-003</t>
  </si>
  <si>
    <t>19.01.2026</t>
  </si>
  <si>
    <t>Druckluftschlauch 6mm x 50m</t>
  </si>
  <si>
    <t>ART-50077</t>
  </si>
  <si>
    <t>AUF-2026-005</t>
  </si>
  <si>
    <t>ENT-2026-004</t>
  </si>
  <si>
    <t>26.01.2026</t>
  </si>
  <si>
    <t>Hydrauliköl HLP 46</t>
  </si>
  <si>
    <t>ART-60033</t>
  </si>
  <si>
    <t>L</t>
  </si>
  <si>
    <t>AUF-2026-007</t>
  </si>
  <si>
    <t>ENT-2026-005</t>
  </si>
  <si>
    <t>02.02.2026</t>
  </si>
  <si>
    <t>Wellendichtring 35 x 52 x 8</t>
  </si>
  <si>
    <t>ART-70188</t>
  </si>
  <si>
    <t>AUF-2026-009</t>
  </si>
  <si>
    <t>ENT-2026-006</t>
  </si>
  <si>
    <t>09.02.2026</t>
  </si>
  <si>
    <t>Sechskantschraube M12 x 50</t>
  </si>
  <si>
    <t>ART-80044</t>
  </si>
  <si>
    <t>AUF-2026-011</t>
  </si>
  <si>
    <t>ENT-2026-007</t>
  </si>
  <si>
    <t>16.02.2026</t>
  </si>
  <si>
    <t>Filterelement 10 Mikron</t>
  </si>
  <si>
    <t>ART-90012</t>
  </si>
  <si>
    <t>AUF-2026-012</t>
  </si>
  <si>
    <t>ENT-2026-008</t>
  </si>
  <si>
    <t>23.02.2026</t>
  </si>
  <si>
    <t>Manometer 0-16 bar Ø 63</t>
  </si>
  <si>
    <t>ART-10092</t>
  </si>
  <si>
    <t>AUF-2026-015</t>
  </si>
  <si>
    <t>ENT-2026-009</t>
  </si>
  <si>
    <t>02.03.2026</t>
  </si>
  <si>
    <t>O-Ring NBR 40 x 3</t>
  </si>
  <si>
    <t>ART-20304</t>
  </si>
  <si>
    <t>AUF-2026-018</t>
  </si>
  <si>
    <t>ENT-2026-010</t>
  </si>
  <si>
    <t>09.03.2026</t>
  </si>
  <si>
    <t>Elektromagnet 24V DC</t>
  </si>
  <si>
    <t>ART-30199</t>
  </si>
  <si>
    <t>AUF-2026-020</t>
  </si>
  <si>
    <t>GESAMTSUMMEN</t>
  </si>
  <si>
    <t xml:space="preserve">  ℹ  Dieses Journal erfasst bis zu 100 Positionen  |  Gelbe Felder = Eingabe  |  Blaue Felder = automatisch  |  Archivierungspflicht gemäß interner Richtlinie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</si>
</sst>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8"/>
      <color rgb="FF2E86AB"/>
      <name val="Calibri"/>
      <charset val="1"/>
    </font>
    <font>
      <b/>
      <sz val="14"/>
      <color rgb="FFF5A623"/>
      <name val="Calibri"/>
      <charset val="1"/>
    </font>
    <font>
      <i/>
      <sz val="9"/>
      <color rgb="FFA0B0C0"/>
      <name val="Calibri"/>
      <charset val="1"/>
    </font>
    <font>
      <b/>
      <sz val="9"/>
      <color rgb="FFFFFFFF"/>
      <name val="Calibri"/>
      <charset val="1"/>
    </font>
    <font>
      <b/>
      <sz val="9"/>
      <color rgb="FF4A4A4A"/>
      <name val="Calibri"/>
      <charset val="1"/>
    </font>
    <font>
      <b/>
      <sz val="10"/>
      <color rgb="FF1F2D3D"/>
      <name val="Calibri"/>
      <charset val="1"/>
    </font>
    <font>
      <sz val="10"/>
      <color rgb="FF1F2D3D"/>
      <name val="Calibri"/>
      <charset val="1"/>
    </font>
    <font>
      <b/>
      <sz val="9"/>
      <color rgb="FF888888"/>
      <name val="Calibri"/>
      <charset val="1"/>
    </font>
    <font>
      <sz val="9"/>
      <color rgb="FF2C3E50"/>
      <name val="Calibri"/>
      <charset val="1"/>
    </font>
    <font>
      <sz val="9"/>
      <color rgb="FF1F2D3D"/>
      <name val="Calibri"/>
      <charset val="1"/>
    </font>
    <font>
      <sz val="9"/>
      <color rgb="FF4A4A4A"/>
      <name val="Calibri"/>
      <charset val="1"/>
    </font>
    <font>
      <b/>
      <sz val="10"/>
      <color rgb="FF2C3E50"/>
      <name val="Calibri"/>
      <charset val="1"/>
    </font>
    <font>
      <sz val="10"/>
      <color rgb="FF2C3E50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b/>
      <sz val="11"/>
      <color rgb="FFF5A623"/>
      <name val="Calibri"/>
      <charset val="1"/>
    </font>
    <font>
      <i/>
      <sz val="9"/>
      <color rgb="FF555555"/>
      <name val="Calibri"/>
      <charset val="1"/>
    </font>
    <font>
      <b/>
      <sz val="9"/>
      <color rgb="FF1F2D3D"/>
      <name val="Calibri"/>
      <charset val="1"/>
    </font>
    <font>
      <i/>
      <sz val="8"/>
      <color rgb="FF8899AA"/>
      <name val="Calibri"/>
      <charset val="1"/>
    </font>
    <font>
      <b/>
      <sz val="20"/>
      <color rgb="FFFFFFFF"/>
      <name val="Calibri"/>
      <charset val="1"/>
    </font>
    <font>
      <b/>
      <sz val="8"/>
      <color rgb="FF4A4A4A"/>
      <name val="Calibri"/>
      <charset val="1"/>
    </font>
    <font>
      <b/>
      <sz val="13"/>
      <color rgb="FF2E86AB"/>
      <name val="Calibri"/>
      <charset val="1"/>
    </font>
    <font>
      <sz val="9"/>
      <color rgb="FF555555"/>
      <name val="Calibri"/>
      <charset val="1"/>
    </font>
    <font>
      <b/>
      <sz val="9"/>
      <color rgb="FFCCCCCC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F2D3D"/>
        <bgColor rgb="FF2C3E50"/>
      </patternFill>
    </fill>
    <fill>
      <patternFill patternType="solid">
        <fgColor rgb="FF2C3E50"/>
        <bgColor rgb="FF34495E"/>
      </patternFill>
    </fill>
    <fill>
      <patternFill patternType="solid">
        <fgColor rgb="FF2E86AB"/>
        <bgColor rgb="FF008080"/>
      </patternFill>
    </fill>
    <fill>
      <patternFill patternType="solid">
        <fgColor rgb="FFFFF8E1"/>
        <bgColor rgb="FFFAFBFC"/>
      </patternFill>
    </fill>
    <fill>
      <patternFill patternType="solid">
        <fgColor rgb="FF34495E"/>
        <bgColor rgb="FF2C3E50"/>
      </patternFill>
    </fill>
    <fill>
      <patternFill patternType="solid">
        <fgColor rgb="FFFAFBFC"/>
        <bgColor rgb="FFFFFFFF"/>
      </patternFill>
    </fill>
    <fill>
      <patternFill patternType="solid">
        <fgColor rgb="FFEAF4FB"/>
        <bgColor rgb="FFF0F4F7"/>
      </patternFill>
    </fill>
    <fill>
      <patternFill patternType="solid">
        <fgColor rgb="FFF0F4F7"/>
        <bgColor rgb="FFEAF4FB"/>
      </patternFill>
    </fill>
  </fills>
  <borders count="5">
    <border>
      <left/>
      <right/>
      <top/>
      <bottom/>
      <diagonal/>
    </border>
    <border>
      <left style="thin">
        <color rgb="FFBDC3C7"/>
      </left>
      <right/>
      <top style="thin">
        <color rgb="FFBDC3C7"/>
      </top>
      <bottom style="thin">
        <color rgb="FFBDC3C7"/>
      </bottom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  <border>
      <left style="thin">
        <color rgb="FF555555"/>
      </left>
      <right/>
      <top style="thin">
        <color rgb="FF555555"/>
      </top>
      <bottom style="thin">
        <color rgb="FF555555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5" borderId="1" xfId="0" applyFill="1" applyBorder="1"/>
    <xf numFmtId="0" fontId="5" fillId="3" borderId="0" xfId="0" applyFont="1" applyFill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right" vertical="center"/>
    </xf>
    <xf numFmtId="0" fontId="11" fillId="7" borderId="1" xfId="0" applyFont="1" applyFill="1" applyBorder="1" applyAlignment="1">
      <alignment horizontal="left" vertical="center"/>
    </xf>
    <xf numFmtId="0" fontId="11" fillId="9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left" vertical="center"/>
    </xf>
    <xf numFmtId="0" fontId="12" fillId="9" borderId="4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8" borderId="4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/>
    </xf>
    <xf numFmtId="0" fontId="24" fillId="5" borderId="4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0" fillId="7" borderId="4" xfId="0" applyFill="1" applyBorder="1"/>
    <xf numFmtId="0" fontId="0" fillId="8" borderId="4" xfId="0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0" fillId="9" borderId="4" xfId="0" applyFill="1" applyBorder="1"/>
    <xf numFmtId="0" fontId="17" fillId="6" borderId="2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</cellXfs>
  <cellStyles count="1">
    <cellStyle name="Standard" xfId="0" builtinId="0"/>
  </cellStyles>
  <dxfs count="4">
    <dxf>
      <font>
        <b/>
        <sz val="9"/>
        <color rgb="FFE74C3C"/>
        <name val="Calibri"/>
        <charset val="1"/>
      </font>
      <fill>
        <patternFill>
          <bgColor rgb="FFFDECEA"/>
        </patternFill>
      </fill>
    </dxf>
    <dxf>
      <font>
        <b/>
        <sz val="9"/>
        <color rgb="FF27AE60"/>
        <name val="Calibri"/>
        <charset val="1"/>
      </font>
      <fill>
        <patternFill>
          <bgColor rgb="FFEAFAF1"/>
        </patternFill>
      </fill>
    </dxf>
    <dxf>
      <font>
        <b/>
        <sz val="10"/>
        <color rgb="FFE74C3C"/>
        <name val="Calibri"/>
        <charset val="1"/>
      </font>
      <fill>
        <patternFill>
          <bgColor rgb="FFFDECEA"/>
        </patternFill>
      </fill>
    </dxf>
    <dxf>
      <font>
        <b/>
        <sz val="10"/>
        <color rgb="FFE74C3C"/>
        <name val="Calibri"/>
        <charset val="1"/>
      </font>
      <fill>
        <patternFill>
          <bgColor rgb="FFFDECE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86AB"/>
      <rgbColor rgb="FFBDC3C7"/>
      <rgbColor rgb="FF888888"/>
      <rgbColor rgb="FFA0B0C0"/>
      <rgbColor rgb="FF993366"/>
      <rgbColor rgb="FFFFF8E1"/>
      <rgbColor rgb="FFEAFAF1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4FB"/>
      <rgbColor rgb="FFF0F4F7"/>
      <rgbColor rgb="FFFDECEA"/>
      <rgbColor rgb="FF99CCFF"/>
      <rgbColor rgb="FFFF99CC"/>
      <rgbColor rgb="FFCC99FF"/>
      <rgbColor rgb="FFFAFBFC"/>
      <rgbColor rgb="FF3366FF"/>
      <rgbColor rgb="FF33CCCC"/>
      <rgbColor rgb="FF99CC00"/>
      <rgbColor rgb="FFFFCC00"/>
      <rgbColor rgb="FFF5A623"/>
      <rgbColor rgb="FFE74C3C"/>
      <rgbColor rgb="FF555555"/>
      <rgbColor rgb="FF8899AA"/>
      <rgbColor rgb="FF2C3E50"/>
      <rgbColor rgb="FF27AE60"/>
      <rgbColor rgb="FF003300"/>
      <rgbColor rgb="FF4A4A4A"/>
      <rgbColor rgb="FF993300"/>
      <rgbColor rgb="FF993366"/>
      <rgbColor rgb="FF34495E"/>
      <rgbColor rgb="FF1F2D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86AB"/>
    <pageSetUpPr fitToPage="1"/>
  </sheetPr>
  <dimension ref="B1:I38"/>
  <sheetViews>
    <sheetView showGridLines="0" tabSelected="1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K44" sqref="K44"/>
    </sheetView>
  </sheetViews>
  <sheetFormatPr baseColWidth="10" defaultColWidth="8.7109375" defaultRowHeight="15" x14ac:dyDescent="0.25"/>
  <cols>
    <col min="1" max="1" width="3.42578125" customWidth="1"/>
    <col min="2" max="2" width="18" customWidth="1"/>
    <col min="3" max="3" width="11.7109375" bestFit="1" customWidth="1"/>
    <col min="4" max="4" width="10" customWidth="1"/>
    <col min="5" max="5" width="12" customWidth="1"/>
    <col min="6" max="6" width="15.42578125" bestFit="1" customWidth="1"/>
    <col min="7" max="7" width="9" bestFit="1" customWidth="1"/>
    <col min="8" max="8" width="8.140625" bestFit="1" customWidth="1"/>
    <col min="9" max="9" width="17.5703125" bestFit="1" customWidth="1"/>
    <col min="10" max="10" width="3.42578125" customWidth="1"/>
  </cols>
  <sheetData>
    <row r="1" spans="2:9" ht="7.5" customHeight="1" x14ac:dyDescent="0.25"/>
    <row r="2" spans="2:9" ht="39.75" customHeight="1" x14ac:dyDescent="0.25">
      <c r="B2" s="14" t="s">
        <v>0</v>
      </c>
      <c r="C2" s="14"/>
      <c r="D2" s="14"/>
      <c r="E2" s="14"/>
      <c r="F2" s="14"/>
      <c r="G2" s="14"/>
      <c r="H2" s="15" t="s">
        <v>1</v>
      </c>
      <c r="I2" s="16" t="str">
        <f>IFERROR("ENT-2026-"&amp;TEXT(H6,"000"),"ENT-2026-001")</f>
        <v>ENT-2026-000</v>
      </c>
    </row>
    <row r="3" spans="2:9" ht="19.5" customHeight="1" x14ac:dyDescent="0.25">
      <c r="B3" s="13" t="s">
        <v>2</v>
      </c>
      <c r="C3" s="13"/>
      <c r="D3" s="13"/>
      <c r="E3" s="13"/>
      <c r="F3" s="13"/>
      <c r="G3" s="13"/>
      <c r="H3" s="13"/>
      <c r="I3" s="13"/>
    </row>
    <row r="4" spans="2:9" ht="9.75" customHeight="1" x14ac:dyDescent="0.25"/>
    <row r="5" spans="2:9" ht="18" customHeight="1" x14ac:dyDescent="0.25">
      <c r="B5" s="12" t="s">
        <v>3</v>
      </c>
      <c r="C5" s="12"/>
      <c r="D5" s="12"/>
      <c r="E5" s="12"/>
      <c r="F5" s="12"/>
      <c r="G5" s="12"/>
      <c r="H5" s="12"/>
      <c r="I5" s="12"/>
    </row>
    <row r="6" spans="2:9" ht="19.5" customHeight="1" x14ac:dyDescent="0.25">
      <c r="B6" s="17" t="s">
        <v>4</v>
      </c>
      <c r="C6" s="11">
        <v>1</v>
      </c>
      <c r="D6" s="11"/>
      <c r="E6" s="11"/>
      <c r="F6" s="17" t="s">
        <v>5</v>
      </c>
      <c r="G6" s="10" t="s">
        <v>6</v>
      </c>
      <c r="H6" s="10"/>
      <c r="I6" s="10"/>
    </row>
    <row r="7" spans="2:9" ht="19.5" customHeight="1" x14ac:dyDescent="0.25">
      <c r="B7" s="17" t="s">
        <v>7</v>
      </c>
      <c r="C7" s="10" t="s">
        <v>8</v>
      </c>
      <c r="D7" s="10"/>
      <c r="E7" s="10"/>
      <c r="F7" s="17" t="s">
        <v>9</v>
      </c>
      <c r="G7" s="10" t="s">
        <v>10</v>
      </c>
      <c r="H7" s="10"/>
      <c r="I7" s="10"/>
    </row>
    <row r="8" spans="2:9" ht="19.5" customHeight="1" x14ac:dyDescent="0.25">
      <c r="B8" s="17" t="s">
        <v>11</v>
      </c>
      <c r="C8" s="10" t="s">
        <v>12</v>
      </c>
      <c r="D8" s="10"/>
      <c r="E8" s="10"/>
      <c r="F8" s="17" t="s">
        <v>13</v>
      </c>
      <c r="G8" s="10" t="s">
        <v>14</v>
      </c>
      <c r="H8" s="10"/>
      <c r="I8" s="10"/>
    </row>
    <row r="9" spans="2:9" ht="19.5" customHeight="1" x14ac:dyDescent="0.25">
      <c r="B9" s="17" t="s">
        <v>15</v>
      </c>
      <c r="C9" s="10" t="s">
        <v>16</v>
      </c>
      <c r="D9" s="10"/>
      <c r="E9" s="10"/>
      <c r="F9" s="17" t="s">
        <v>17</v>
      </c>
      <c r="G9" s="10" t="s">
        <v>18</v>
      </c>
      <c r="H9" s="10"/>
      <c r="I9" s="10"/>
    </row>
    <row r="10" spans="2:9" ht="19.5" customHeight="1" x14ac:dyDescent="0.25">
      <c r="B10" s="17" t="s">
        <v>19</v>
      </c>
      <c r="C10" s="10" t="s">
        <v>20</v>
      </c>
      <c r="D10" s="10"/>
      <c r="E10" s="10"/>
      <c r="F10" s="17" t="s">
        <v>21</v>
      </c>
      <c r="G10" s="10" t="s">
        <v>22</v>
      </c>
      <c r="H10" s="10"/>
      <c r="I10" s="10"/>
    </row>
    <row r="11" spans="2:9" ht="9.75" customHeight="1" x14ac:dyDescent="0.25"/>
    <row r="12" spans="2:9" ht="18" customHeight="1" x14ac:dyDescent="0.25">
      <c r="B12" s="12" t="s">
        <v>23</v>
      </c>
      <c r="C12" s="12"/>
      <c r="D12" s="12"/>
      <c r="E12" s="12"/>
      <c r="F12" s="12"/>
      <c r="G12" s="12"/>
      <c r="H12" s="12"/>
      <c r="I12" s="12"/>
    </row>
    <row r="13" spans="2:9" ht="21.75" customHeight="1" x14ac:dyDescent="0.25">
      <c r="B13" s="18" t="s">
        <v>24</v>
      </c>
      <c r="C13" s="18" t="s">
        <v>25</v>
      </c>
      <c r="D13" s="9" t="s">
        <v>26</v>
      </c>
      <c r="E13" s="9"/>
      <c r="F13" s="18" t="s">
        <v>27</v>
      </c>
      <c r="G13" s="18" t="s">
        <v>28</v>
      </c>
      <c r="H13" s="18" t="s">
        <v>29</v>
      </c>
      <c r="I13" s="18" t="s">
        <v>30</v>
      </c>
    </row>
    <row r="14" spans="2:9" ht="19.5" customHeight="1" x14ac:dyDescent="0.25">
      <c r="B14" s="19">
        <v>1</v>
      </c>
      <c r="C14" s="20" t="s">
        <v>31</v>
      </c>
      <c r="D14" s="8" t="s">
        <v>32</v>
      </c>
      <c r="E14" s="8"/>
      <c r="F14" s="21" t="s">
        <v>33</v>
      </c>
      <c r="G14" s="22">
        <v>20</v>
      </c>
      <c r="H14" s="22">
        <v>20</v>
      </c>
      <c r="I14" s="23">
        <f t="shared" ref="I14:I23" si="0">IFERROR(H14-G14,"")</f>
        <v>0</v>
      </c>
    </row>
    <row r="15" spans="2:9" ht="19.5" customHeight="1" x14ac:dyDescent="0.25">
      <c r="B15" s="24">
        <v>2</v>
      </c>
      <c r="C15" s="20" t="s">
        <v>34</v>
      </c>
      <c r="D15" s="8" t="s">
        <v>35</v>
      </c>
      <c r="E15" s="8"/>
      <c r="F15" s="21" t="s">
        <v>33</v>
      </c>
      <c r="G15" s="22">
        <v>200</v>
      </c>
      <c r="H15" s="22">
        <v>198</v>
      </c>
      <c r="I15" s="23">
        <f t="shared" si="0"/>
        <v>-2</v>
      </c>
    </row>
    <row r="16" spans="2:9" ht="19.5" customHeight="1" x14ac:dyDescent="0.25">
      <c r="B16" s="19">
        <v>3</v>
      </c>
      <c r="C16" s="20" t="s">
        <v>36</v>
      </c>
      <c r="D16" s="8" t="s">
        <v>37</v>
      </c>
      <c r="E16" s="8"/>
      <c r="F16" s="21" t="s">
        <v>38</v>
      </c>
      <c r="G16" s="22">
        <v>5</v>
      </c>
      <c r="H16" s="22">
        <v>5</v>
      </c>
      <c r="I16" s="23">
        <f t="shared" si="0"/>
        <v>0</v>
      </c>
    </row>
    <row r="17" spans="2:9" ht="19.5" customHeight="1" x14ac:dyDescent="0.25">
      <c r="B17" s="24">
        <v>4</v>
      </c>
      <c r="C17" s="20" t="s">
        <v>39</v>
      </c>
      <c r="D17" s="8" t="s">
        <v>40</v>
      </c>
      <c r="E17" s="8"/>
      <c r="F17" s="21" t="s">
        <v>41</v>
      </c>
      <c r="G17" s="22">
        <v>1.5</v>
      </c>
      <c r="H17" s="22">
        <v>1.5</v>
      </c>
      <c r="I17" s="23">
        <f t="shared" si="0"/>
        <v>0</v>
      </c>
    </row>
    <row r="18" spans="2:9" ht="19.5" customHeight="1" x14ac:dyDescent="0.25">
      <c r="B18" s="19">
        <v>5</v>
      </c>
      <c r="C18" s="20" t="s">
        <v>42</v>
      </c>
      <c r="D18" s="8" t="s">
        <v>43</v>
      </c>
      <c r="E18" s="8"/>
      <c r="F18" s="21" t="s">
        <v>33</v>
      </c>
      <c r="G18" s="22">
        <v>50</v>
      </c>
      <c r="H18" s="22">
        <v>50</v>
      </c>
      <c r="I18" s="23">
        <f t="shared" si="0"/>
        <v>0</v>
      </c>
    </row>
    <row r="19" spans="2:9" ht="19.5" customHeight="1" x14ac:dyDescent="0.25">
      <c r="B19" s="24">
        <v>6</v>
      </c>
      <c r="C19" s="25"/>
      <c r="D19" s="7"/>
      <c r="E19" s="7"/>
      <c r="F19" s="26"/>
      <c r="G19" s="27"/>
      <c r="H19" s="27"/>
      <c r="I19" s="23">
        <f t="shared" si="0"/>
        <v>0</v>
      </c>
    </row>
    <row r="20" spans="2:9" ht="19.5" customHeight="1" x14ac:dyDescent="0.25">
      <c r="B20" s="19">
        <v>7</v>
      </c>
      <c r="C20" s="28"/>
      <c r="D20" s="6"/>
      <c r="E20" s="6"/>
      <c r="F20" s="29"/>
      <c r="G20" s="30"/>
      <c r="H20" s="30"/>
      <c r="I20" s="23">
        <f t="shared" si="0"/>
        <v>0</v>
      </c>
    </row>
    <row r="21" spans="2:9" ht="19.5" customHeight="1" x14ac:dyDescent="0.25">
      <c r="B21" s="24">
        <v>8</v>
      </c>
      <c r="C21" s="25"/>
      <c r="D21" s="7"/>
      <c r="E21" s="7"/>
      <c r="F21" s="26"/>
      <c r="G21" s="27"/>
      <c r="H21" s="27"/>
      <c r="I21" s="23">
        <f t="shared" si="0"/>
        <v>0</v>
      </c>
    </row>
    <row r="22" spans="2:9" ht="19.5" customHeight="1" x14ac:dyDescent="0.25">
      <c r="B22" s="19">
        <v>9</v>
      </c>
      <c r="C22" s="28"/>
      <c r="D22" s="6"/>
      <c r="E22" s="6"/>
      <c r="F22" s="29"/>
      <c r="G22" s="30"/>
      <c r="H22" s="30"/>
      <c r="I22" s="23">
        <f t="shared" si="0"/>
        <v>0</v>
      </c>
    </row>
    <row r="23" spans="2:9" ht="19.5" customHeight="1" x14ac:dyDescent="0.25">
      <c r="B23" s="24">
        <v>10</v>
      </c>
      <c r="C23" s="25"/>
      <c r="D23" s="7"/>
      <c r="E23" s="7"/>
      <c r="F23" s="26"/>
      <c r="G23" s="27"/>
      <c r="H23" s="27"/>
      <c r="I23" s="23">
        <f t="shared" si="0"/>
        <v>0</v>
      </c>
    </row>
    <row r="24" spans="2:9" ht="21.75" customHeight="1" x14ac:dyDescent="0.25">
      <c r="B24" s="5" t="s">
        <v>44</v>
      </c>
      <c r="C24" s="5"/>
      <c r="D24" s="5"/>
      <c r="E24" s="5"/>
      <c r="F24" s="5"/>
      <c r="G24" s="31">
        <f>IFERROR(SUM(G14:G23),0)</f>
        <v>276.5</v>
      </c>
      <c r="H24" s="31">
        <f>IFERROR(SUM(H14:H23),0)</f>
        <v>274.5</v>
      </c>
      <c r="I24" s="32">
        <f>IFERROR(SUM(I14:I23),0)</f>
        <v>-2</v>
      </c>
    </row>
    <row r="25" spans="2:9" ht="9.75" customHeight="1" x14ac:dyDescent="0.25"/>
    <row r="26" spans="2:9" ht="18" customHeight="1" x14ac:dyDescent="0.25">
      <c r="B26" s="12" t="s">
        <v>45</v>
      </c>
      <c r="C26" s="12"/>
      <c r="D26" s="12"/>
      <c r="E26" s="12"/>
      <c r="F26" s="12"/>
      <c r="G26" s="12"/>
      <c r="H26" s="12"/>
      <c r="I26" s="12"/>
    </row>
    <row r="27" spans="2:9" ht="19.5" customHeight="1" x14ac:dyDescent="0.25">
      <c r="B27" s="17" t="s">
        <v>46</v>
      </c>
      <c r="C27" s="10" t="s">
        <v>47</v>
      </c>
      <c r="D27" s="10"/>
      <c r="E27" s="10"/>
      <c r="F27" s="10"/>
      <c r="G27" s="10"/>
      <c r="H27" s="10"/>
      <c r="I27" s="10"/>
    </row>
    <row r="28" spans="2:9" ht="19.5" customHeight="1" x14ac:dyDescent="0.25">
      <c r="B28" s="17" t="s">
        <v>48</v>
      </c>
      <c r="C28" s="4" t="s">
        <v>49</v>
      </c>
      <c r="D28" s="4"/>
      <c r="E28" s="4"/>
      <c r="F28" s="4"/>
      <c r="G28" s="4"/>
      <c r="H28" s="4"/>
      <c r="I28" s="4"/>
    </row>
    <row r="29" spans="2:9" ht="19.5" customHeight="1" x14ac:dyDescent="0.25">
      <c r="B29" s="17" t="s">
        <v>50</v>
      </c>
      <c r="C29" s="3" t="str">
        <f>IF(I24=0,"✓  Entnahme vollständig – keine Differenzen",IF(I24&lt;0,"⚠  Differenz festgestellt: "&amp;I24&amp;" Einheiten fehlen – Bitte Klärung veranlassen","⚠  Übermenge entnommen: +"&amp;I24&amp;" Einheiten – Bitte prüfen"))</f>
        <v>⚠  Differenz festgestellt: -2 Einheiten fehlen – Bitte Klärung veranlassen</v>
      </c>
      <c r="D29" s="3"/>
      <c r="E29" s="3"/>
      <c r="F29" s="3"/>
      <c r="G29" s="3"/>
      <c r="H29" s="3"/>
      <c r="I29" s="3"/>
    </row>
    <row r="30" spans="2:9" ht="9.75" customHeight="1" x14ac:dyDescent="0.25"/>
    <row r="31" spans="2:9" ht="18" customHeight="1" x14ac:dyDescent="0.25">
      <c r="B31" s="2" t="s">
        <v>51</v>
      </c>
      <c r="C31" s="2"/>
      <c r="D31" s="2"/>
      <c r="E31" s="2"/>
      <c r="F31" s="2"/>
      <c r="G31" s="2"/>
      <c r="H31" s="2"/>
      <c r="I31" s="2"/>
    </row>
    <row r="32" spans="2:9" ht="19.5" customHeight="1" x14ac:dyDescent="0.25">
      <c r="B32" s="33" t="s">
        <v>52</v>
      </c>
      <c r="C32" s="1"/>
      <c r="D32" s="1"/>
      <c r="E32" s="1"/>
      <c r="F32" s="33" t="s">
        <v>53</v>
      </c>
      <c r="G32" s="1"/>
      <c r="H32" s="1"/>
      <c r="I32" s="1"/>
    </row>
    <row r="33" spans="2:9" ht="19.5" customHeight="1" x14ac:dyDescent="0.25">
      <c r="B33" s="34" t="s">
        <v>54</v>
      </c>
      <c r="C33" s="10" t="s">
        <v>16</v>
      </c>
      <c r="D33" s="10"/>
      <c r="E33" s="10"/>
      <c r="F33" s="34" t="s">
        <v>54</v>
      </c>
      <c r="G33" s="10" t="s">
        <v>22</v>
      </c>
      <c r="H33" s="10"/>
      <c r="I33" s="10"/>
    </row>
    <row r="34" spans="2:9" ht="19.5" customHeight="1" x14ac:dyDescent="0.25">
      <c r="B34" s="34" t="s">
        <v>55</v>
      </c>
      <c r="C34" s="1"/>
      <c r="D34" s="1"/>
      <c r="E34" s="1"/>
      <c r="F34" s="34" t="s">
        <v>55</v>
      </c>
      <c r="G34" s="1"/>
      <c r="H34" s="1"/>
      <c r="I34" s="1"/>
    </row>
    <row r="35" spans="2:9" ht="19.5" customHeight="1" x14ac:dyDescent="0.25">
      <c r="B35" s="34" t="s">
        <v>56</v>
      </c>
      <c r="C35" s="10" t="s">
        <v>6</v>
      </c>
      <c r="D35" s="10"/>
      <c r="E35" s="10"/>
      <c r="F35" s="34" t="s">
        <v>56</v>
      </c>
      <c r="G35" s="10" t="s">
        <v>6</v>
      </c>
      <c r="H35" s="10"/>
      <c r="I35" s="10"/>
    </row>
    <row r="36" spans="2:9" ht="9.75" customHeight="1" x14ac:dyDescent="0.25"/>
    <row r="37" spans="2:9" ht="18" customHeight="1" x14ac:dyDescent="0.25">
      <c r="B37" s="47" t="s">
        <v>57</v>
      </c>
      <c r="C37" s="47"/>
      <c r="D37" s="47"/>
      <c r="E37" s="47"/>
      <c r="F37" s="47"/>
      <c r="G37" s="47"/>
      <c r="H37" s="47"/>
      <c r="I37" s="47"/>
    </row>
    <row r="38" spans="2:9" ht="7.5" customHeight="1" x14ac:dyDescent="0.25"/>
  </sheetData>
  <mergeCells count="40">
    <mergeCell ref="C35:E35"/>
    <mergeCell ref="G35:I35"/>
    <mergeCell ref="B37:I37"/>
    <mergeCell ref="C32:E32"/>
    <mergeCell ref="G32:I32"/>
    <mergeCell ref="C33:E33"/>
    <mergeCell ref="G33:I33"/>
    <mergeCell ref="C34:E34"/>
    <mergeCell ref="G34:I34"/>
    <mergeCell ref="B26:I26"/>
    <mergeCell ref="C27:I27"/>
    <mergeCell ref="C28:I28"/>
    <mergeCell ref="C29:I29"/>
    <mergeCell ref="B31:I31"/>
    <mergeCell ref="D20:E20"/>
    <mergeCell ref="D21:E21"/>
    <mergeCell ref="D22:E22"/>
    <mergeCell ref="D23:E23"/>
    <mergeCell ref="B24:F24"/>
    <mergeCell ref="D15:E15"/>
    <mergeCell ref="D16:E16"/>
    <mergeCell ref="D17:E17"/>
    <mergeCell ref="D18:E18"/>
    <mergeCell ref="D19:E19"/>
    <mergeCell ref="C10:E10"/>
    <mergeCell ref="G10:I10"/>
    <mergeCell ref="B12:I12"/>
    <mergeCell ref="D13:E13"/>
    <mergeCell ref="D14:E14"/>
    <mergeCell ref="C7:E7"/>
    <mergeCell ref="G7:I7"/>
    <mergeCell ref="C8:E8"/>
    <mergeCell ref="G8:I8"/>
    <mergeCell ref="C9:E9"/>
    <mergeCell ref="G9:I9"/>
    <mergeCell ref="B2:G2"/>
    <mergeCell ref="B3:I3"/>
    <mergeCell ref="B5:I5"/>
    <mergeCell ref="C6:E6"/>
    <mergeCell ref="G6:I6"/>
  </mergeCells>
  <conditionalFormatting sqref="I14:I23">
    <cfRule type="cellIs" dxfId="3" priority="2" operator="lessThan">
      <formula>0</formula>
    </cfRule>
  </conditionalFormatting>
  <pageMargins left="0.5" right="0.5" top="0.5" bottom="0.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2D3D"/>
  </sheetPr>
  <dimension ref="B1:M112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8.7109375" defaultRowHeight="15" x14ac:dyDescent="0.25"/>
  <cols>
    <col min="1" max="1" width="3" customWidth="1"/>
    <col min="2" max="2" width="7" customWidth="1"/>
    <col min="3" max="3" width="15" customWidth="1"/>
    <col min="4" max="4" width="12" customWidth="1"/>
    <col min="5" max="5" width="32" customWidth="1"/>
    <col min="6" max="6" width="10" customWidth="1"/>
    <col min="7" max="9" width="12" customWidth="1"/>
    <col min="10" max="11" width="16" customWidth="1"/>
    <col min="12" max="12" width="14" customWidth="1"/>
    <col min="13" max="13" width="16" customWidth="1"/>
    <col min="14" max="14" width="3" customWidth="1"/>
  </cols>
  <sheetData>
    <row r="1" spans="2:13" ht="7.5" customHeight="1" x14ac:dyDescent="0.25"/>
    <row r="2" spans="2:13" ht="37.5" customHeight="1" x14ac:dyDescent="0.25">
      <c r="B2" s="48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2:13" ht="18" customHeight="1" x14ac:dyDescent="0.25">
      <c r="B3" s="13" t="s">
        <v>59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9.75" customHeight="1" x14ac:dyDescent="0.25"/>
    <row r="5" spans="2:13" ht="18" customHeight="1" x14ac:dyDescent="0.25">
      <c r="B5" s="12" t="s">
        <v>60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3" ht="24" customHeight="1" x14ac:dyDescent="0.25">
      <c r="B6" s="35" t="s">
        <v>61</v>
      </c>
      <c r="C6" s="36">
        <f>IFERROR(COUNTA(C10:C109),0)</f>
        <v>12</v>
      </c>
      <c r="D6" s="35" t="s">
        <v>62</v>
      </c>
      <c r="E6" s="36">
        <f>IFERROR(COUNTIF(L10:L109,"&lt;0"),0)</f>
        <v>3</v>
      </c>
      <c r="G6" s="35" t="s">
        <v>63</v>
      </c>
      <c r="H6" s="36">
        <f>IFERROR(SUM(I10:I109),0)</f>
        <v>254</v>
      </c>
      <c r="J6" s="35" t="s">
        <v>64</v>
      </c>
      <c r="K6" s="36">
        <f>IFERROR(SUM(J10:J109),0)</f>
        <v>250.5</v>
      </c>
    </row>
    <row r="7" spans="2:13" ht="9.75" customHeight="1" x14ac:dyDescent="0.25"/>
    <row r="8" spans="2:13" ht="18" customHeight="1" x14ac:dyDescent="0.25">
      <c r="B8" s="12" t="s">
        <v>65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2:13" ht="21.75" customHeight="1" x14ac:dyDescent="0.25">
      <c r="B9" s="18" t="s">
        <v>24</v>
      </c>
      <c r="C9" s="18" t="s">
        <v>1</v>
      </c>
      <c r="D9" s="18" t="s">
        <v>66</v>
      </c>
      <c r="E9" s="18" t="s">
        <v>67</v>
      </c>
      <c r="F9" s="18" t="s">
        <v>68</v>
      </c>
      <c r="G9" s="18" t="s">
        <v>27</v>
      </c>
      <c r="H9" s="18" t="s">
        <v>69</v>
      </c>
      <c r="I9" s="18" t="s">
        <v>28</v>
      </c>
      <c r="J9" s="18" t="s">
        <v>29</v>
      </c>
      <c r="K9" s="18" t="s">
        <v>70</v>
      </c>
      <c r="L9" s="18" t="s">
        <v>30</v>
      </c>
      <c r="M9" s="18" t="s">
        <v>71</v>
      </c>
    </row>
    <row r="10" spans="2:13" ht="18.75" customHeight="1" x14ac:dyDescent="0.25">
      <c r="B10" s="19">
        <v>1</v>
      </c>
      <c r="C10" s="37" t="s">
        <v>72</v>
      </c>
      <c r="D10" s="37" t="s">
        <v>73</v>
      </c>
      <c r="E10" s="38" t="s">
        <v>74</v>
      </c>
      <c r="F10" s="37" t="s">
        <v>75</v>
      </c>
      <c r="G10" s="39" t="s">
        <v>33</v>
      </c>
      <c r="H10" s="37" t="s">
        <v>76</v>
      </c>
      <c r="I10" s="22">
        <v>4</v>
      </c>
      <c r="J10" s="22">
        <v>4</v>
      </c>
      <c r="K10" s="37" t="s">
        <v>77</v>
      </c>
      <c r="L10" s="23">
        <f t="shared" ref="L10:L41" si="0">IFERROR(J10-I10,"")</f>
        <v>0</v>
      </c>
      <c r="M10" s="40" t="str">
        <f t="shared" ref="M10:M41" si="1">IFERROR(IF(L10=0,"✓ OK",IF(L10&lt;0,"⚠ Differenz","→ Übermenge")),"")</f>
        <v>✓ OK</v>
      </c>
    </row>
    <row r="11" spans="2:13" ht="18.75" customHeight="1" x14ac:dyDescent="0.25">
      <c r="B11" s="24">
        <v>2</v>
      </c>
      <c r="C11" s="37" t="s">
        <v>72</v>
      </c>
      <c r="D11" s="37" t="s">
        <v>73</v>
      </c>
      <c r="E11" s="38" t="s">
        <v>78</v>
      </c>
      <c r="F11" s="37" t="s">
        <v>79</v>
      </c>
      <c r="G11" s="39" t="s">
        <v>33</v>
      </c>
      <c r="H11" s="37" t="s">
        <v>76</v>
      </c>
      <c r="I11" s="22">
        <v>8</v>
      </c>
      <c r="J11" s="22">
        <v>8</v>
      </c>
      <c r="K11" s="37" t="s">
        <v>77</v>
      </c>
      <c r="L11" s="23">
        <f t="shared" si="0"/>
        <v>0</v>
      </c>
      <c r="M11" s="40" t="str">
        <f t="shared" si="1"/>
        <v>✓ OK</v>
      </c>
    </row>
    <row r="12" spans="2:13" ht="18.75" customHeight="1" x14ac:dyDescent="0.25">
      <c r="B12" s="19">
        <v>3</v>
      </c>
      <c r="C12" s="37" t="s">
        <v>80</v>
      </c>
      <c r="D12" s="37" t="s">
        <v>81</v>
      </c>
      <c r="E12" s="38" t="s">
        <v>82</v>
      </c>
      <c r="F12" s="37" t="s">
        <v>83</v>
      </c>
      <c r="G12" s="39" t="s">
        <v>33</v>
      </c>
      <c r="H12" s="37" t="s">
        <v>84</v>
      </c>
      <c r="I12" s="22">
        <v>50</v>
      </c>
      <c r="J12" s="22">
        <v>48</v>
      </c>
      <c r="K12" s="37" t="s">
        <v>85</v>
      </c>
      <c r="L12" s="23">
        <f t="shared" si="0"/>
        <v>-2</v>
      </c>
      <c r="M12" s="40" t="str">
        <f t="shared" si="1"/>
        <v>⚠ Differenz</v>
      </c>
    </row>
    <row r="13" spans="2:13" ht="18.75" customHeight="1" x14ac:dyDescent="0.25">
      <c r="B13" s="24">
        <v>4</v>
      </c>
      <c r="C13" s="37" t="s">
        <v>80</v>
      </c>
      <c r="D13" s="37" t="s">
        <v>81</v>
      </c>
      <c r="E13" s="38" t="s">
        <v>86</v>
      </c>
      <c r="F13" s="37" t="s">
        <v>87</v>
      </c>
      <c r="G13" s="39" t="s">
        <v>33</v>
      </c>
      <c r="H13" s="37" t="s">
        <v>84</v>
      </c>
      <c r="I13" s="22">
        <v>6</v>
      </c>
      <c r="J13" s="22">
        <v>6</v>
      </c>
      <c r="K13" s="37" t="s">
        <v>85</v>
      </c>
      <c r="L13" s="23">
        <f t="shared" si="0"/>
        <v>0</v>
      </c>
      <c r="M13" s="40" t="str">
        <f t="shared" si="1"/>
        <v>✓ OK</v>
      </c>
    </row>
    <row r="14" spans="2:13" ht="18.75" customHeight="1" x14ac:dyDescent="0.25">
      <c r="B14" s="19">
        <v>5</v>
      </c>
      <c r="C14" s="37" t="s">
        <v>88</v>
      </c>
      <c r="D14" s="37" t="s">
        <v>89</v>
      </c>
      <c r="E14" s="38" t="s">
        <v>90</v>
      </c>
      <c r="F14" s="37" t="s">
        <v>91</v>
      </c>
      <c r="G14" s="39" t="s">
        <v>38</v>
      </c>
      <c r="H14" s="37" t="s">
        <v>8</v>
      </c>
      <c r="I14" s="22">
        <v>25</v>
      </c>
      <c r="J14" s="22">
        <v>25</v>
      </c>
      <c r="K14" s="37" t="s">
        <v>92</v>
      </c>
      <c r="L14" s="23">
        <f t="shared" si="0"/>
        <v>0</v>
      </c>
      <c r="M14" s="40" t="str">
        <f t="shared" si="1"/>
        <v>✓ OK</v>
      </c>
    </row>
    <row r="15" spans="2:13" ht="18.75" customHeight="1" x14ac:dyDescent="0.25">
      <c r="B15" s="24">
        <v>6</v>
      </c>
      <c r="C15" s="37" t="s">
        <v>93</v>
      </c>
      <c r="D15" s="37" t="s">
        <v>94</v>
      </c>
      <c r="E15" s="38" t="s">
        <v>95</v>
      </c>
      <c r="F15" s="37" t="s">
        <v>96</v>
      </c>
      <c r="G15" s="39" t="s">
        <v>97</v>
      </c>
      <c r="H15" s="37" t="s">
        <v>76</v>
      </c>
      <c r="I15" s="22">
        <v>10</v>
      </c>
      <c r="J15" s="22">
        <v>9.5</v>
      </c>
      <c r="K15" s="37" t="s">
        <v>98</v>
      </c>
      <c r="L15" s="23">
        <f t="shared" si="0"/>
        <v>-0.5</v>
      </c>
      <c r="M15" s="40" t="str">
        <f t="shared" si="1"/>
        <v>⚠ Differenz</v>
      </c>
    </row>
    <row r="16" spans="2:13" ht="18.75" customHeight="1" x14ac:dyDescent="0.25">
      <c r="B16" s="19">
        <v>7</v>
      </c>
      <c r="C16" s="37" t="s">
        <v>99</v>
      </c>
      <c r="D16" s="37" t="s">
        <v>100</v>
      </c>
      <c r="E16" s="38" t="s">
        <v>101</v>
      </c>
      <c r="F16" s="37" t="s">
        <v>102</v>
      </c>
      <c r="G16" s="39" t="s">
        <v>33</v>
      </c>
      <c r="H16" s="37" t="s">
        <v>84</v>
      </c>
      <c r="I16" s="22">
        <v>12</v>
      </c>
      <c r="J16" s="22">
        <v>12</v>
      </c>
      <c r="K16" s="37" t="s">
        <v>103</v>
      </c>
      <c r="L16" s="23">
        <f t="shared" si="0"/>
        <v>0</v>
      </c>
      <c r="M16" s="40" t="str">
        <f t="shared" si="1"/>
        <v>✓ OK</v>
      </c>
    </row>
    <row r="17" spans="2:13" ht="18.75" customHeight="1" x14ac:dyDescent="0.25">
      <c r="B17" s="24">
        <v>8</v>
      </c>
      <c r="C17" s="37" t="s">
        <v>104</v>
      </c>
      <c r="D17" s="37" t="s">
        <v>105</v>
      </c>
      <c r="E17" s="38" t="s">
        <v>106</v>
      </c>
      <c r="F17" s="37" t="s">
        <v>107</v>
      </c>
      <c r="G17" s="39" t="s">
        <v>33</v>
      </c>
      <c r="H17" s="37" t="s">
        <v>8</v>
      </c>
      <c r="I17" s="22">
        <v>100</v>
      </c>
      <c r="J17" s="22">
        <v>100</v>
      </c>
      <c r="K17" s="37" t="s">
        <v>108</v>
      </c>
      <c r="L17" s="23">
        <f t="shared" si="0"/>
        <v>0</v>
      </c>
      <c r="M17" s="40" t="str">
        <f t="shared" si="1"/>
        <v>✓ OK</v>
      </c>
    </row>
    <row r="18" spans="2:13" ht="18.75" customHeight="1" x14ac:dyDescent="0.25">
      <c r="B18" s="19">
        <v>9</v>
      </c>
      <c r="C18" s="37" t="s">
        <v>109</v>
      </c>
      <c r="D18" s="37" t="s">
        <v>110</v>
      </c>
      <c r="E18" s="38" t="s">
        <v>111</v>
      </c>
      <c r="F18" s="37" t="s">
        <v>112</v>
      </c>
      <c r="G18" s="39" t="s">
        <v>33</v>
      </c>
      <c r="H18" s="37" t="s">
        <v>76</v>
      </c>
      <c r="I18" s="22">
        <v>3</v>
      </c>
      <c r="J18" s="22">
        <v>3</v>
      </c>
      <c r="K18" s="37" t="s">
        <v>113</v>
      </c>
      <c r="L18" s="23">
        <f t="shared" si="0"/>
        <v>0</v>
      </c>
      <c r="M18" s="40" t="str">
        <f t="shared" si="1"/>
        <v>✓ OK</v>
      </c>
    </row>
    <row r="19" spans="2:13" ht="18.75" customHeight="1" x14ac:dyDescent="0.25">
      <c r="B19" s="24">
        <v>10</v>
      </c>
      <c r="C19" s="37" t="s">
        <v>114</v>
      </c>
      <c r="D19" s="37" t="s">
        <v>115</v>
      </c>
      <c r="E19" s="38" t="s">
        <v>116</v>
      </c>
      <c r="F19" s="37" t="s">
        <v>117</v>
      </c>
      <c r="G19" s="39" t="s">
        <v>33</v>
      </c>
      <c r="H19" s="37" t="s">
        <v>84</v>
      </c>
      <c r="I19" s="22">
        <v>2</v>
      </c>
      <c r="J19" s="22">
        <v>2</v>
      </c>
      <c r="K19" s="37" t="s">
        <v>118</v>
      </c>
      <c r="L19" s="23">
        <f t="shared" si="0"/>
        <v>0</v>
      </c>
      <c r="M19" s="40" t="str">
        <f t="shared" si="1"/>
        <v>✓ OK</v>
      </c>
    </row>
    <row r="20" spans="2:13" ht="18.75" customHeight="1" x14ac:dyDescent="0.25">
      <c r="B20" s="19">
        <v>11</v>
      </c>
      <c r="C20" s="37" t="s">
        <v>119</v>
      </c>
      <c r="D20" s="37" t="s">
        <v>120</v>
      </c>
      <c r="E20" s="38" t="s">
        <v>121</v>
      </c>
      <c r="F20" s="37" t="s">
        <v>122</v>
      </c>
      <c r="G20" s="39" t="s">
        <v>33</v>
      </c>
      <c r="H20" s="37" t="s">
        <v>8</v>
      </c>
      <c r="I20" s="22">
        <v>30</v>
      </c>
      <c r="J20" s="22">
        <v>29</v>
      </c>
      <c r="K20" s="37" t="s">
        <v>123</v>
      </c>
      <c r="L20" s="23">
        <f t="shared" si="0"/>
        <v>-1</v>
      </c>
      <c r="M20" s="40" t="str">
        <f t="shared" si="1"/>
        <v>⚠ Differenz</v>
      </c>
    </row>
    <row r="21" spans="2:13" ht="18.75" customHeight="1" x14ac:dyDescent="0.25">
      <c r="B21" s="24">
        <v>12</v>
      </c>
      <c r="C21" s="37" t="s">
        <v>124</v>
      </c>
      <c r="D21" s="37" t="s">
        <v>125</v>
      </c>
      <c r="E21" s="38" t="s">
        <v>126</v>
      </c>
      <c r="F21" s="37" t="s">
        <v>127</v>
      </c>
      <c r="G21" s="39" t="s">
        <v>33</v>
      </c>
      <c r="H21" s="37" t="s">
        <v>76</v>
      </c>
      <c r="I21" s="22">
        <v>4</v>
      </c>
      <c r="J21" s="22">
        <v>4</v>
      </c>
      <c r="K21" s="37" t="s">
        <v>128</v>
      </c>
      <c r="L21" s="23">
        <f t="shared" si="0"/>
        <v>0</v>
      </c>
      <c r="M21" s="40" t="str">
        <f t="shared" si="1"/>
        <v>✓ OK</v>
      </c>
    </row>
    <row r="22" spans="2:13" ht="18.75" customHeight="1" x14ac:dyDescent="0.25">
      <c r="B22" s="41">
        <v>13</v>
      </c>
      <c r="C22" s="42"/>
      <c r="D22" s="42"/>
      <c r="E22" s="42"/>
      <c r="F22" s="42"/>
      <c r="G22" s="42"/>
      <c r="H22" s="42"/>
      <c r="I22" s="42"/>
      <c r="J22" s="42"/>
      <c r="K22" s="42"/>
      <c r="L22" s="43">
        <f t="shared" si="0"/>
        <v>0</v>
      </c>
      <c r="M22" s="43" t="str">
        <f t="shared" si="1"/>
        <v>✓ OK</v>
      </c>
    </row>
    <row r="23" spans="2:13" ht="18.75" customHeight="1" x14ac:dyDescent="0.25">
      <c r="B23" s="44">
        <v>14</v>
      </c>
      <c r="C23" s="45"/>
      <c r="D23" s="45"/>
      <c r="E23" s="45"/>
      <c r="F23" s="45"/>
      <c r="G23" s="45"/>
      <c r="H23" s="45"/>
      <c r="I23" s="45"/>
      <c r="J23" s="45"/>
      <c r="K23" s="45"/>
      <c r="L23" s="43">
        <f t="shared" si="0"/>
        <v>0</v>
      </c>
      <c r="M23" s="43" t="str">
        <f t="shared" si="1"/>
        <v>✓ OK</v>
      </c>
    </row>
    <row r="24" spans="2:13" ht="18.75" customHeight="1" x14ac:dyDescent="0.25">
      <c r="B24" s="41">
        <v>15</v>
      </c>
      <c r="C24" s="42"/>
      <c r="D24" s="42"/>
      <c r="E24" s="42"/>
      <c r="F24" s="42"/>
      <c r="G24" s="42"/>
      <c r="H24" s="42"/>
      <c r="I24" s="42"/>
      <c r="J24" s="42"/>
      <c r="K24" s="42"/>
      <c r="L24" s="43">
        <f t="shared" si="0"/>
        <v>0</v>
      </c>
      <c r="M24" s="43" t="str">
        <f t="shared" si="1"/>
        <v>✓ OK</v>
      </c>
    </row>
    <row r="25" spans="2:13" ht="18.75" customHeight="1" x14ac:dyDescent="0.25">
      <c r="B25" s="44">
        <v>16</v>
      </c>
      <c r="C25" s="45"/>
      <c r="D25" s="45"/>
      <c r="E25" s="45"/>
      <c r="F25" s="45"/>
      <c r="G25" s="45"/>
      <c r="H25" s="45"/>
      <c r="I25" s="45"/>
      <c r="J25" s="45"/>
      <c r="K25" s="45"/>
      <c r="L25" s="43">
        <f t="shared" si="0"/>
        <v>0</v>
      </c>
      <c r="M25" s="43" t="str">
        <f t="shared" si="1"/>
        <v>✓ OK</v>
      </c>
    </row>
    <row r="26" spans="2:13" ht="18.75" customHeight="1" x14ac:dyDescent="0.25">
      <c r="B26" s="41">
        <v>17</v>
      </c>
      <c r="C26" s="42"/>
      <c r="D26" s="42"/>
      <c r="E26" s="42"/>
      <c r="F26" s="42"/>
      <c r="G26" s="42"/>
      <c r="H26" s="42"/>
      <c r="I26" s="42"/>
      <c r="J26" s="42"/>
      <c r="K26" s="42"/>
      <c r="L26" s="43">
        <f t="shared" si="0"/>
        <v>0</v>
      </c>
      <c r="M26" s="43" t="str">
        <f t="shared" si="1"/>
        <v>✓ OK</v>
      </c>
    </row>
    <row r="27" spans="2:13" ht="18.75" customHeight="1" x14ac:dyDescent="0.25">
      <c r="B27" s="44">
        <v>18</v>
      </c>
      <c r="C27" s="45"/>
      <c r="D27" s="45"/>
      <c r="E27" s="45"/>
      <c r="F27" s="45"/>
      <c r="G27" s="45"/>
      <c r="H27" s="45"/>
      <c r="I27" s="45"/>
      <c r="J27" s="45"/>
      <c r="K27" s="45"/>
      <c r="L27" s="43">
        <f t="shared" si="0"/>
        <v>0</v>
      </c>
      <c r="M27" s="43" t="str">
        <f t="shared" si="1"/>
        <v>✓ OK</v>
      </c>
    </row>
    <row r="28" spans="2:13" ht="18.75" customHeight="1" x14ac:dyDescent="0.25">
      <c r="B28" s="41">
        <v>19</v>
      </c>
      <c r="C28" s="42"/>
      <c r="D28" s="42"/>
      <c r="E28" s="42"/>
      <c r="F28" s="42"/>
      <c r="G28" s="42"/>
      <c r="H28" s="42"/>
      <c r="I28" s="42"/>
      <c r="J28" s="42"/>
      <c r="K28" s="42"/>
      <c r="L28" s="43">
        <f t="shared" si="0"/>
        <v>0</v>
      </c>
      <c r="M28" s="43" t="str">
        <f t="shared" si="1"/>
        <v>✓ OK</v>
      </c>
    </row>
    <row r="29" spans="2:13" ht="18.75" customHeight="1" x14ac:dyDescent="0.25">
      <c r="B29" s="44">
        <v>20</v>
      </c>
      <c r="C29" s="45"/>
      <c r="D29" s="45"/>
      <c r="E29" s="45"/>
      <c r="F29" s="45"/>
      <c r="G29" s="45"/>
      <c r="H29" s="45"/>
      <c r="I29" s="45"/>
      <c r="J29" s="45"/>
      <c r="K29" s="45"/>
      <c r="L29" s="43">
        <f t="shared" si="0"/>
        <v>0</v>
      </c>
      <c r="M29" s="43" t="str">
        <f t="shared" si="1"/>
        <v>✓ OK</v>
      </c>
    </row>
    <row r="30" spans="2:13" ht="18.75" customHeight="1" x14ac:dyDescent="0.25">
      <c r="B30" s="41">
        <v>21</v>
      </c>
      <c r="C30" s="42"/>
      <c r="D30" s="42"/>
      <c r="E30" s="42"/>
      <c r="F30" s="42"/>
      <c r="G30" s="42"/>
      <c r="H30" s="42"/>
      <c r="I30" s="42"/>
      <c r="J30" s="42"/>
      <c r="K30" s="42"/>
      <c r="L30" s="43">
        <f t="shared" si="0"/>
        <v>0</v>
      </c>
      <c r="M30" s="43" t="str">
        <f t="shared" si="1"/>
        <v>✓ OK</v>
      </c>
    </row>
    <row r="31" spans="2:13" ht="18.75" customHeight="1" x14ac:dyDescent="0.25">
      <c r="B31" s="44">
        <v>22</v>
      </c>
      <c r="C31" s="45"/>
      <c r="D31" s="45"/>
      <c r="E31" s="45"/>
      <c r="F31" s="45"/>
      <c r="G31" s="45"/>
      <c r="H31" s="45"/>
      <c r="I31" s="45"/>
      <c r="J31" s="45"/>
      <c r="K31" s="45"/>
      <c r="L31" s="43">
        <f t="shared" si="0"/>
        <v>0</v>
      </c>
      <c r="M31" s="43" t="str">
        <f t="shared" si="1"/>
        <v>✓ OK</v>
      </c>
    </row>
    <row r="32" spans="2:13" ht="18.75" customHeight="1" x14ac:dyDescent="0.25">
      <c r="B32" s="41">
        <v>23</v>
      </c>
      <c r="C32" s="42"/>
      <c r="D32" s="42"/>
      <c r="E32" s="42"/>
      <c r="F32" s="42"/>
      <c r="G32" s="42"/>
      <c r="H32" s="42"/>
      <c r="I32" s="42"/>
      <c r="J32" s="42"/>
      <c r="K32" s="42"/>
      <c r="L32" s="43">
        <f t="shared" si="0"/>
        <v>0</v>
      </c>
      <c r="M32" s="43" t="str">
        <f t="shared" si="1"/>
        <v>✓ OK</v>
      </c>
    </row>
    <row r="33" spans="2:13" ht="18.75" customHeight="1" x14ac:dyDescent="0.25">
      <c r="B33" s="44">
        <v>24</v>
      </c>
      <c r="C33" s="45"/>
      <c r="D33" s="45"/>
      <c r="E33" s="45"/>
      <c r="F33" s="45"/>
      <c r="G33" s="45"/>
      <c r="H33" s="45"/>
      <c r="I33" s="45"/>
      <c r="J33" s="45"/>
      <c r="K33" s="45"/>
      <c r="L33" s="43">
        <f t="shared" si="0"/>
        <v>0</v>
      </c>
      <c r="M33" s="43" t="str">
        <f t="shared" si="1"/>
        <v>✓ OK</v>
      </c>
    </row>
    <row r="34" spans="2:13" ht="18.75" customHeight="1" x14ac:dyDescent="0.25">
      <c r="B34" s="41">
        <v>25</v>
      </c>
      <c r="C34" s="42"/>
      <c r="D34" s="42"/>
      <c r="E34" s="42"/>
      <c r="F34" s="42"/>
      <c r="G34" s="42"/>
      <c r="H34" s="42"/>
      <c r="I34" s="42"/>
      <c r="J34" s="42"/>
      <c r="K34" s="42"/>
      <c r="L34" s="43">
        <f t="shared" si="0"/>
        <v>0</v>
      </c>
      <c r="M34" s="43" t="str">
        <f t="shared" si="1"/>
        <v>✓ OK</v>
      </c>
    </row>
    <row r="35" spans="2:13" ht="18.75" customHeight="1" x14ac:dyDescent="0.25">
      <c r="B35" s="44">
        <v>26</v>
      </c>
      <c r="C35" s="45"/>
      <c r="D35" s="45"/>
      <c r="E35" s="45"/>
      <c r="F35" s="45"/>
      <c r="G35" s="45"/>
      <c r="H35" s="45"/>
      <c r="I35" s="45"/>
      <c r="J35" s="45"/>
      <c r="K35" s="45"/>
      <c r="L35" s="43">
        <f t="shared" si="0"/>
        <v>0</v>
      </c>
      <c r="M35" s="43" t="str">
        <f t="shared" si="1"/>
        <v>✓ OK</v>
      </c>
    </row>
    <row r="36" spans="2:13" ht="18.75" customHeight="1" x14ac:dyDescent="0.25">
      <c r="B36" s="41">
        <v>27</v>
      </c>
      <c r="C36" s="42"/>
      <c r="D36" s="42"/>
      <c r="E36" s="42"/>
      <c r="F36" s="42"/>
      <c r="G36" s="42"/>
      <c r="H36" s="42"/>
      <c r="I36" s="42"/>
      <c r="J36" s="42"/>
      <c r="K36" s="42"/>
      <c r="L36" s="43">
        <f t="shared" si="0"/>
        <v>0</v>
      </c>
      <c r="M36" s="43" t="str">
        <f t="shared" si="1"/>
        <v>✓ OK</v>
      </c>
    </row>
    <row r="37" spans="2:13" ht="18.75" customHeight="1" x14ac:dyDescent="0.25">
      <c r="B37" s="44">
        <v>28</v>
      </c>
      <c r="C37" s="45"/>
      <c r="D37" s="45"/>
      <c r="E37" s="45"/>
      <c r="F37" s="45"/>
      <c r="G37" s="45"/>
      <c r="H37" s="45"/>
      <c r="I37" s="45"/>
      <c r="J37" s="45"/>
      <c r="K37" s="45"/>
      <c r="L37" s="43">
        <f t="shared" si="0"/>
        <v>0</v>
      </c>
      <c r="M37" s="43" t="str">
        <f t="shared" si="1"/>
        <v>✓ OK</v>
      </c>
    </row>
    <row r="38" spans="2:13" ht="18.75" customHeight="1" x14ac:dyDescent="0.25">
      <c r="B38" s="41">
        <v>29</v>
      </c>
      <c r="C38" s="42"/>
      <c r="D38" s="42"/>
      <c r="E38" s="42"/>
      <c r="F38" s="42"/>
      <c r="G38" s="42"/>
      <c r="H38" s="42"/>
      <c r="I38" s="42"/>
      <c r="J38" s="42"/>
      <c r="K38" s="42"/>
      <c r="L38" s="43">
        <f t="shared" si="0"/>
        <v>0</v>
      </c>
      <c r="M38" s="43" t="str">
        <f t="shared" si="1"/>
        <v>✓ OK</v>
      </c>
    </row>
    <row r="39" spans="2:13" ht="18.75" customHeight="1" x14ac:dyDescent="0.25">
      <c r="B39" s="44">
        <v>30</v>
      </c>
      <c r="C39" s="45"/>
      <c r="D39" s="45"/>
      <c r="E39" s="45"/>
      <c r="F39" s="45"/>
      <c r="G39" s="45"/>
      <c r="H39" s="45"/>
      <c r="I39" s="45"/>
      <c r="J39" s="45"/>
      <c r="K39" s="45"/>
      <c r="L39" s="43">
        <f t="shared" si="0"/>
        <v>0</v>
      </c>
      <c r="M39" s="43" t="str">
        <f t="shared" si="1"/>
        <v>✓ OK</v>
      </c>
    </row>
    <row r="40" spans="2:13" ht="18.75" customHeight="1" x14ac:dyDescent="0.25">
      <c r="B40" s="41">
        <v>31</v>
      </c>
      <c r="C40" s="42"/>
      <c r="D40" s="42"/>
      <c r="E40" s="42"/>
      <c r="F40" s="42"/>
      <c r="G40" s="42"/>
      <c r="H40" s="42"/>
      <c r="I40" s="42"/>
      <c r="J40" s="42"/>
      <c r="K40" s="42"/>
      <c r="L40" s="43">
        <f t="shared" si="0"/>
        <v>0</v>
      </c>
      <c r="M40" s="43" t="str">
        <f t="shared" si="1"/>
        <v>✓ OK</v>
      </c>
    </row>
    <row r="41" spans="2:13" ht="18.75" customHeight="1" x14ac:dyDescent="0.25">
      <c r="B41" s="44">
        <v>32</v>
      </c>
      <c r="C41" s="45"/>
      <c r="D41" s="45"/>
      <c r="E41" s="45"/>
      <c r="F41" s="45"/>
      <c r="G41" s="45"/>
      <c r="H41" s="45"/>
      <c r="I41" s="45"/>
      <c r="J41" s="45"/>
      <c r="K41" s="45"/>
      <c r="L41" s="43">
        <f t="shared" si="0"/>
        <v>0</v>
      </c>
      <c r="M41" s="43" t="str">
        <f t="shared" si="1"/>
        <v>✓ OK</v>
      </c>
    </row>
    <row r="42" spans="2:13" ht="18.75" customHeight="1" x14ac:dyDescent="0.25">
      <c r="B42" s="41">
        <v>33</v>
      </c>
      <c r="C42" s="42"/>
      <c r="D42" s="42"/>
      <c r="E42" s="42"/>
      <c r="F42" s="42"/>
      <c r="G42" s="42"/>
      <c r="H42" s="42"/>
      <c r="I42" s="42"/>
      <c r="J42" s="42"/>
      <c r="K42" s="42"/>
      <c r="L42" s="43">
        <f t="shared" ref="L42:L73" si="2">IFERROR(J42-I42,"")</f>
        <v>0</v>
      </c>
      <c r="M42" s="43" t="str">
        <f t="shared" ref="M42:M73" si="3">IFERROR(IF(L42=0,"✓ OK",IF(L42&lt;0,"⚠ Differenz","→ Übermenge")),"")</f>
        <v>✓ OK</v>
      </c>
    </row>
    <row r="43" spans="2:13" ht="18.75" customHeight="1" x14ac:dyDescent="0.25">
      <c r="B43" s="44">
        <v>34</v>
      </c>
      <c r="C43" s="45"/>
      <c r="D43" s="45"/>
      <c r="E43" s="45"/>
      <c r="F43" s="45"/>
      <c r="G43" s="45"/>
      <c r="H43" s="45"/>
      <c r="I43" s="45"/>
      <c r="J43" s="45"/>
      <c r="K43" s="45"/>
      <c r="L43" s="43">
        <f t="shared" si="2"/>
        <v>0</v>
      </c>
      <c r="M43" s="43" t="str">
        <f t="shared" si="3"/>
        <v>✓ OK</v>
      </c>
    </row>
    <row r="44" spans="2:13" ht="18.75" customHeight="1" x14ac:dyDescent="0.25">
      <c r="B44" s="41">
        <v>35</v>
      </c>
      <c r="C44" s="42"/>
      <c r="D44" s="42"/>
      <c r="E44" s="42"/>
      <c r="F44" s="42"/>
      <c r="G44" s="42"/>
      <c r="H44" s="42"/>
      <c r="I44" s="42"/>
      <c r="J44" s="42"/>
      <c r="K44" s="42"/>
      <c r="L44" s="43">
        <f t="shared" si="2"/>
        <v>0</v>
      </c>
      <c r="M44" s="43" t="str">
        <f t="shared" si="3"/>
        <v>✓ OK</v>
      </c>
    </row>
    <row r="45" spans="2:13" ht="18.75" customHeight="1" x14ac:dyDescent="0.25">
      <c r="B45" s="44">
        <v>36</v>
      </c>
      <c r="C45" s="45"/>
      <c r="D45" s="45"/>
      <c r="E45" s="45"/>
      <c r="F45" s="45"/>
      <c r="G45" s="45"/>
      <c r="H45" s="45"/>
      <c r="I45" s="45"/>
      <c r="J45" s="45"/>
      <c r="K45" s="45"/>
      <c r="L45" s="43">
        <f t="shared" si="2"/>
        <v>0</v>
      </c>
      <c r="M45" s="43" t="str">
        <f t="shared" si="3"/>
        <v>✓ OK</v>
      </c>
    </row>
    <row r="46" spans="2:13" ht="18.75" customHeight="1" x14ac:dyDescent="0.25">
      <c r="B46" s="41">
        <v>37</v>
      </c>
      <c r="C46" s="42"/>
      <c r="D46" s="42"/>
      <c r="E46" s="42"/>
      <c r="F46" s="42"/>
      <c r="G46" s="42"/>
      <c r="H46" s="42"/>
      <c r="I46" s="42"/>
      <c r="J46" s="42"/>
      <c r="K46" s="42"/>
      <c r="L46" s="43">
        <f t="shared" si="2"/>
        <v>0</v>
      </c>
      <c r="M46" s="43" t="str">
        <f t="shared" si="3"/>
        <v>✓ OK</v>
      </c>
    </row>
    <row r="47" spans="2:13" ht="18.75" customHeight="1" x14ac:dyDescent="0.25">
      <c r="B47" s="44">
        <v>38</v>
      </c>
      <c r="C47" s="45"/>
      <c r="D47" s="45"/>
      <c r="E47" s="45"/>
      <c r="F47" s="45"/>
      <c r="G47" s="45"/>
      <c r="H47" s="45"/>
      <c r="I47" s="45"/>
      <c r="J47" s="45"/>
      <c r="K47" s="45"/>
      <c r="L47" s="43">
        <f t="shared" si="2"/>
        <v>0</v>
      </c>
      <c r="M47" s="43" t="str">
        <f t="shared" si="3"/>
        <v>✓ OK</v>
      </c>
    </row>
    <row r="48" spans="2:13" ht="18.75" customHeight="1" x14ac:dyDescent="0.25">
      <c r="B48" s="41">
        <v>39</v>
      </c>
      <c r="C48" s="42"/>
      <c r="D48" s="42"/>
      <c r="E48" s="42"/>
      <c r="F48" s="42"/>
      <c r="G48" s="42"/>
      <c r="H48" s="42"/>
      <c r="I48" s="42"/>
      <c r="J48" s="42"/>
      <c r="K48" s="42"/>
      <c r="L48" s="43">
        <f t="shared" si="2"/>
        <v>0</v>
      </c>
      <c r="M48" s="43" t="str">
        <f t="shared" si="3"/>
        <v>✓ OK</v>
      </c>
    </row>
    <row r="49" spans="2:13" ht="18.75" customHeight="1" x14ac:dyDescent="0.25">
      <c r="B49" s="44">
        <v>40</v>
      </c>
      <c r="C49" s="45"/>
      <c r="D49" s="45"/>
      <c r="E49" s="45"/>
      <c r="F49" s="45"/>
      <c r="G49" s="45"/>
      <c r="H49" s="45"/>
      <c r="I49" s="45"/>
      <c r="J49" s="45"/>
      <c r="K49" s="45"/>
      <c r="L49" s="43">
        <f t="shared" si="2"/>
        <v>0</v>
      </c>
      <c r="M49" s="43" t="str">
        <f t="shared" si="3"/>
        <v>✓ OK</v>
      </c>
    </row>
    <row r="50" spans="2:13" ht="18.75" customHeight="1" x14ac:dyDescent="0.25">
      <c r="B50" s="41">
        <v>41</v>
      </c>
      <c r="C50" s="42"/>
      <c r="D50" s="42"/>
      <c r="E50" s="42"/>
      <c r="F50" s="42"/>
      <c r="G50" s="42"/>
      <c r="H50" s="42"/>
      <c r="I50" s="42"/>
      <c r="J50" s="42"/>
      <c r="K50" s="42"/>
      <c r="L50" s="43">
        <f t="shared" si="2"/>
        <v>0</v>
      </c>
      <c r="M50" s="43" t="str">
        <f t="shared" si="3"/>
        <v>✓ OK</v>
      </c>
    </row>
    <row r="51" spans="2:13" ht="18.75" customHeight="1" x14ac:dyDescent="0.25">
      <c r="B51" s="44">
        <v>42</v>
      </c>
      <c r="C51" s="45"/>
      <c r="D51" s="45"/>
      <c r="E51" s="45"/>
      <c r="F51" s="45"/>
      <c r="G51" s="45"/>
      <c r="H51" s="45"/>
      <c r="I51" s="45"/>
      <c r="J51" s="45"/>
      <c r="K51" s="45"/>
      <c r="L51" s="43">
        <f t="shared" si="2"/>
        <v>0</v>
      </c>
      <c r="M51" s="43" t="str">
        <f t="shared" si="3"/>
        <v>✓ OK</v>
      </c>
    </row>
    <row r="52" spans="2:13" ht="18.75" customHeight="1" x14ac:dyDescent="0.25">
      <c r="B52" s="41">
        <v>43</v>
      </c>
      <c r="C52" s="42"/>
      <c r="D52" s="42"/>
      <c r="E52" s="42"/>
      <c r="F52" s="42"/>
      <c r="G52" s="42"/>
      <c r="H52" s="42"/>
      <c r="I52" s="42"/>
      <c r="J52" s="42"/>
      <c r="K52" s="42"/>
      <c r="L52" s="43">
        <f t="shared" si="2"/>
        <v>0</v>
      </c>
      <c r="M52" s="43" t="str">
        <f t="shared" si="3"/>
        <v>✓ OK</v>
      </c>
    </row>
    <row r="53" spans="2:13" ht="18.75" customHeight="1" x14ac:dyDescent="0.25">
      <c r="B53" s="44">
        <v>44</v>
      </c>
      <c r="C53" s="45"/>
      <c r="D53" s="45"/>
      <c r="E53" s="45"/>
      <c r="F53" s="45"/>
      <c r="G53" s="45"/>
      <c r="H53" s="45"/>
      <c r="I53" s="45"/>
      <c r="J53" s="45"/>
      <c r="K53" s="45"/>
      <c r="L53" s="43">
        <f t="shared" si="2"/>
        <v>0</v>
      </c>
      <c r="M53" s="43" t="str">
        <f t="shared" si="3"/>
        <v>✓ OK</v>
      </c>
    </row>
    <row r="54" spans="2:13" ht="18.75" customHeight="1" x14ac:dyDescent="0.25">
      <c r="B54" s="41">
        <v>45</v>
      </c>
      <c r="C54" s="42"/>
      <c r="D54" s="42"/>
      <c r="E54" s="42"/>
      <c r="F54" s="42"/>
      <c r="G54" s="42"/>
      <c r="H54" s="42"/>
      <c r="I54" s="42"/>
      <c r="J54" s="42"/>
      <c r="K54" s="42"/>
      <c r="L54" s="43">
        <f t="shared" si="2"/>
        <v>0</v>
      </c>
      <c r="M54" s="43" t="str">
        <f t="shared" si="3"/>
        <v>✓ OK</v>
      </c>
    </row>
    <row r="55" spans="2:13" ht="18.75" customHeight="1" x14ac:dyDescent="0.25">
      <c r="B55" s="44">
        <v>46</v>
      </c>
      <c r="C55" s="45"/>
      <c r="D55" s="45"/>
      <c r="E55" s="45"/>
      <c r="F55" s="45"/>
      <c r="G55" s="45"/>
      <c r="H55" s="45"/>
      <c r="I55" s="45"/>
      <c r="J55" s="45"/>
      <c r="K55" s="45"/>
      <c r="L55" s="43">
        <f t="shared" si="2"/>
        <v>0</v>
      </c>
      <c r="M55" s="43" t="str">
        <f t="shared" si="3"/>
        <v>✓ OK</v>
      </c>
    </row>
    <row r="56" spans="2:13" ht="18.75" customHeight="1" x14ac:dyDescent="0.25">
      <c r="B56" s="41">
        <v>47</v>
      </c>
      <c r="C56" s="42"/>
      <c r="D56" s="42"/>
      <c r="E56" s="42"/>
      <c r="F56" s="42"/>
      <c r="G56" s="42"/>
      <c r="H56" s="42"/>
      <c r="I56" s="42"/>
      <c r="J56" s="42"/>
      <c r="K56" s="42"/>
      <c r="L56" s="43">
        <f t="shared" si="2"/>
        <v>0</v>
      </c>
      <c r="M56" s="43" t="str">
        <f t="shared" si="3"/>
        <v>✓ OK</v>
      </c>
    </row>
    <row r="57" spans="2:13" ht="18.75" customHeight="1" x14ac:dyDescent="0.25">
      <c r="B57" s="44">
        <v>48</v>
      </c>
      <c r="C57" s="45"/>
      <c r="D57" s="45"/>
      <c r="E57" s="45"/>
      <c r="F57" s="45"/>
      <c r="G57" s="45"/>
      <c r="H57" s="45"/>
      <c r="I57" s="45"/>
      <c r="J57" s="45"/>
      <c r="K57" s="45"/>
      <c r="L57" s="43">
        <f t="shared" si="2"/>
        <v>0</v>
      </c>
      <c r="M57" s="43" t="str">
        <f t="shared" si="3"/>
        <v>✓ OK</v>
      </c>
    </row>
    <row r="58" spans="2:13" ht="18.75" customHeight="1" x14ac:dyDescent="0.25">
      <c r="B58" s="41">
        <v>49</v>
      </c>
      <c r="C58" s="42"/>
      <c r="D58" s="42"/>
      <c r="E58" s="42"/>
      <c r="F58" s="42"/>
      <c r="G58" s="42"/>
      <c r="H58" s="42"/>
      <c r="I58" s="42"/>
      <c r="J58" s="42"/>
      <c r="K58" s="42"/>
      <c r="L58" s="43">
        <f t="shared" si="2"/>
        <v>0</v>
      </c>
      <c r="M58" s="43" t="str">
        <f t="shared" si="3"/>
        <v>✓ OK</v>
      </c>
    </row>
    <row r="59" spans="2:13" ht="18.75" customHeight="1" x14ac:dyDescent="0.25">
      <c r="B59" s="44">
        <v>50</v>
      </c>
      <c r="C59" s="45"/>
      <c r="D59" s="45"/>
      <c r="E59" s="45"/>
      <c r="F59" s="45"/>
      <c r="G59" s="45"/>
      <c r="H59" s="45"/>
      <c r="I59" s="45"/>
      <c r="J59" s="45"/>
      <c r="K59" s="45"/>
      <c r="L59" s="43">
        <f t="shared" si="2"/>
        <v>0</v>
      </c>
      <c r="M59" s="43" t="str">
        <f t="shared" si="3"/>
        <v>✓ OK</v>
      </c>
    </row>
    <row r="60" spans="2:13" ht="18.75" customHeight="1" x14ac:dyDescent="0.25">
      <c r="B60" s="41">
        <v>51</v>
      </c>
      <c r="C60" s="42"/>
      <c r="D60" s="42"/>
      <c r="E60" s="42"/>
      <c r="F60" s="42"/>
      <c r="G60" s="42"/>
      <c r="H60" s="42"/>
      <c r="I60" s="42"/>
      <c r="J60" s="42"/>
      <c r="K60" s="42"/>
      <c r="L60" s="43">
        <f t="shared" si="2"/>
        <v>0</v>
      </c>
      <c r="M60" s="43" t="str">
        <f t="shared" si="3"/>
        <v>✓ OK</v>
      </c>
    </row>
    <row r="61" spans="2:13" ht="18.75" customHeight="1" x14ac:dyDescent="0.25">
      <c r="B61" s="44">
        <v>52</v>
      </c>
      <c r="C61" s="45"/>
      <c r="D61" s="45"/>
      <c r="E61" s="45"/>
      <c r="F61" s="45"/>
      <c r="G61" s="45"/>
      <c r="H61" s="45"/>
      <c r="I61" s="45"/>
      <c r="J61" s="45"/>
      <c r="K61" s="45"/>
      <c r="L61" s="43">
        <f t="shared" si="2"/>
        <v>0</v>
      </c>
      <c r="M61" s="43" t="str">
        <f t="shared" si="3"/>
        <v>✓ OK</v>
      </c>
    </row>
    <row r="62" spans="2:13" ht="18.75" customHeight="1" x14ac:dyDescent="0.25">
      <c r="B62" s="41">
        <v>53</v>
      </c>
      <c r="C62" s="42"/>
      <c r="D62" s="42"/>
      <c r="E62" s="42"/>
      <c r="F62" s="42"/>
      <c r="G62" s="42"/>
      <c r="H62" s="42"/>
      <c r="I62" s="42"/>
      <c r="J62" s="42"/>
      <c r="K62" s="42"/>
      <c r="L62" s="43">
        <f t="shared" si="2"/>
        <v>0</v>
      </c>
      <c r="M62" s="43" t="str">
        <f t="shared" si="3"/>
        <v>✓ OK</v>
      </c>
    </row>
    <row r="63" spans="2:13" ht="18.75" customHeight="1" x14ac:dyDescent="0.25">
      <c r="B63" s="44">
        <v>54</v>
      </c>
      <c r="C63" s="45"/>
      <c r="D63" s="45"/>
      <c r="E63" s="45"/>
      <c r="F63" s="45"/>
      <c r="G63" s="45"/>
      <c r="H63" s="45"/>
      <c r="I63" s="45"/>
      <c r="J63" s="45"/>
      <c r="K63" s="45"/>
      <c r="L63" s="43">
        <f t="shared" si="2"/>
        <v>0</v>
      </c>
      <c r="M63" s="43" t="str">
        <f t="shared" si="3"/>
        <v>✓ OK</v>
      </c>
    </row>
    <row r="64" spans="2:13" ht="18.75" customHeight="1" x14ac:dyDescent="0.25">
      <c r="B64" s="41">
        <v>55</v>
      </c>
      <c r="C64" s="42"/>
      <c r="D64" s="42"/>
      <c r="E64" s="42"/>
      <c r="F64" s="42"/>
      <c r="G64" s="42"/>
      <c r="H64" s="42"/>
      <c r="I64" s="42"/>
      <c r="J64" s="42"/>
      <c r="K64" s="42"/>
      <c r="L64" s="43">
        <f t="shared" si="2"/>
        <v>0</v>
      </c>
      <c r="M64" s="43" t="str">
        <f t="shared" si="3"/>
        <v>✓ OK</v>
      </c>
    </row>
    <row r="65" spans="2:13" ht="18.75" customHeight="1" x14ac:dyDescent="0.25">
      <c r="B65" s="44">
        <v>56</v>
      </c>
      <c r="C65" s="45"/>
      <c r="D65" s="45"/>
      <c r="E65" s="45"/>
      <c r="F65" s="45"/>
      <c r="G65" s="45"/>
      <c r="H65" s="45"/>
      <c r="I65" s="45"/>
      <c r="J65" s="45"/>
      <c r="K65" s="45"/>
      <c r="L65" s="43">
        <f t="shared" si="2"/>
        <v>0</v>
      </c>
      <c r="M65" s="43" t="str">
        <f t="shared" si="3"/>
        <v>✓ OK</v>
      </c>
    </row>
    <row r="66" spans="2:13" ht="18.75" customHeight="1" x14ac:dyDescent="0.25">
      <c r="B66" s="41">
        <v>57</v>
      </c>
      <c r="C66" s="42"/>
      <c r="D66" s="42"/>
      <c r="E66" s="42"/>
      <c r="F66" s="42"/>
      <c r="G66" s="42"/>
      <c r="H66" s="42"/>
      <c r="I66" s="42"/>
      <c r="J66" s="42"/>
      <c r="K66" s="42"/>
      <c r="L66" s="43">
        <f t="shared" si="2"/>
        <v>0</v>
      </c>
      <c r="M66" s="43" t="str">
        <f t="shared" si="3"/>
        <v>✓ OK</v>
      </c>
    </row>
    <row r="67" spans="2:13" ht="18.75" customHeight="1" x14ac:dyDescent="0.25">
      <c r="B67" s="44">
        <v>58</v>
      </c>
      <c r="C67" s="45"/>
      <c r="D67" s="45"/>
      <c r="E67" s="45"/>
      <c r="F67" s="45"/>
      <c r="G67" s="45"/>
      <c r="H67" s="45"/>
      <c r="I67" s="45"/>
      <c r="J67" s="45"/>
      <c r="K67" s="45"/>
      <c r="L67" s="43">
        <f t="shared" si="2"/>
        <v>0</v>
      </c>
      <c r="M67" s="43" t="str">
        <f t="shared" si="3"/>
        <v>✓ OK</v>
      </c>
    </row>
    <row r="68" spans="2:13" ht="18.75" customHeight="1" x14ac:dyDescent="0.25">
      <c r="B68" s="41">
        <v>59</v>
      </c>
      <c r="C68" s="42"/>
      <c r="D68" s="42"/>
      <c r="E68" s="42"/>
      <c r="F68" s="42"/>
      <c r="G68" s="42"/>
      <c r="H68" s="42"/>
      <c r="I68" s="42"/>
      <c r="J68" s="42"/>
      <c r="K68" s="42"/>
      <c r="L68" s="43">
        <f t="shared" si="2"/>
        <v>0</v>
      </c>
      <c r="M68" s="43" t="str">
        <f t="shared" si="3"/>
        <v>✓ OK</v>
      </c>
    </row>
    <row r="69" spans="2:13" ht="18.75" customHeight="1" x14ac:dyDescent="0.25">
      <c r="B69" s="44">
        <v>60</v>
      </c>
      <c r="C69" s="45"/>
      <c r="D69" s="45"/>
      <c r="E69" s="45"/>
      <c r="F69" s="45"/>
      <c r="G69" s="45"/>
      <c r="H69" s="45"/>
      <c r="I69" s="45"/>
      <c r="J69" s="45"/>
      <c r="K69" s="45"/>
      <c r="L69" s="43">
        <f t="shared" si="2"/>
        <v>0</v>
      </c>
      <c r="M69" s="43" t="str">
        <f t="shared" si="3"/>
        <v>✓ OK</v>
      </c>
    </row>
    <row r="70" spans="2:13" ht="18.75" customHeight="1" x14ac:dyDescent="0.25">
      <c r="B70" s="41">
        <v>61</v>
      </c>
      <c r="C70" s="42"/>
      <c r="D70" s="42"/>
      <c r="E70" s="42"/>
      <c r="F70" s="42"/>
      <c r="G70" s="42"/>
      <c r="H70" s="42"/>
      <c r="I70" s="42"/>
      <c r="J70" s="42"/>
      <c r="K70" s="42"/>
      <c r="L70" s="43">
        <f t="shared" si="2"/>
        <v>0</v>
      </c>
      <c r="M70" s="43" t="str">
        <f t="shared" si="3"/>
        <v>✓ OK</v>
      </c>
    </row>
    <row r="71" spans="2:13" ht="18.75" customHeight="1" x14ac:dyDescent="0.25">
      <c r="B71" s="44">
        <v>62</v>
      </c>
      <c r="C71" s="45"/>
      <c r="D71" s="45"/>
      <c r="E71" s="45"/>
      <c r="F71" s="45"/>
      <c r="G71" s="45"/>
      <c r="H71" s="45"/>
      <c r="I71" s="45"/>
      <c r="J71" s="45"/>
      <c r="K71" s="45"/>
      <c r="L71" s="43">
        <f t="shared" si="2"/>
        <v>0</v>
      </c>
      <c r="M71" s="43" t="str">
        <f t="shared" si="3"/>
        <v>✓ OK</v>
      </c>
    </row>
    <row r="72" spans="2:13" ht="18.75" customHeight="1" x14ac:dyDescent="0.25">
      <c r="B72" s="41">
        <v>63</v>
      </c>
      <c r="C72" s="42"/>
      <c r="D72" s="42"/>
      <c r="E72" s="42"/>
      <c r="F72" s="42"/>
      <c r="G72" s="42"/>
      <c r="H72" s="42"/>
      <c r="I72" s="42"/>
      <c r="J72" s="42"/>
      <c r="K72" s="42"/>
      <c r="L72" s="43">
        <f t="shared" si="2"/>
        <v>0</v>
      </c>
      <c r="M72" s="43" t="str">
        <f t="shared" si="3"/>
        <v>✓ OK</v>
      </c>
    </row>
    <row r="73" spans="2:13" ht="18.75" customHeight="1" x14ac:dyDescent="0.25">
      <c r="B73" s="44">
        <v>64</v>
      </c>
      <c r="C73" s="45"/>
      <c r="D73" s="45"/>
      <c r="E73" s="45"/>
      <c r="F73" s="45"/>
      <c r="G73" s="45"/>
      <c r="H73" s="45"/>
      <c r="I73" s="45"/>
      <c r="J73" s="45"/>
      <c r="K73" s="45"/>
      <c r="L73" s="43">
        <f t="shared" si="2"/>
        <v>0</v>
      </c>
      <c r="M73" s="43" t="str">
        <f t="shared" si="3"/>
        <v>✓ OK</v>
      </c>
    </row>
    <row r="74" spans="2:13" ht="18.75" customHeight="1" x14ac:dyDescent="0.25">
      <c r="B74" s="41">
        <v>65</v>
      </c>
      <c r="C74" s="42"/>
      <c r="D74" s="42"/>
      <c r="E74" s="42"/>
      <c r="F74" s="42"/>
      <c r="G74" s="42"/>
      <c r="H74" s="42"/>
      <c r="I74" s="42"/>
      <c r="J74" s="42"/>
      <c r="K74" s="42"/>
      <c r="L74" s="43">
        <f t="shared" ref="L74:L109" si="4">IFERROR(J74-I74,"")</f>
        <v>0</v>
      </c>
      <c r="M74" s="43" t="str">
        <f t="shared" ref="M74:M105" si="5">IFERROR(IF(L74=0,"✓ OK",IF(L74&lt;0,"⚠ Differenz","→ Übermenge")),"")</f>
        <v>✓ OK</v>
      </c>
    </row>
    <row r="75" spans="2:13" ht="18.75" customHeight="1" x14ac:dyDescent="0.25">
      <c r="B75" s="44">
        <v>66</v>
      </c>
      <c r="C75" s="45"/>
      <c r="D75" s="45"/>
      <c r="E75" s="45"/>
      <c r="F75" s="45"/>
      <c r="G75" s="45"/>
      <c r="H75" s="45"/>
      <c r="I75" s="45"/>
      <c r="J75" s="45"/>
      <c r="K75" s="45"/>
      <c r="L75" s="43">
        <f t="shared" si="4"/>
        <v>0</v>
      </c>
      <c r="M75" s="43" t="str">
        <f t="shared" si="5"/>
        <v>✓ OK</v>
      </c>
    </row>
    <row r="76" spans="2:13" ht="18.75" customHeight="1" x14ac:dyDescent="0.25">
      <c r="B76" s="41">
        <v>67</v>
      </c>
      <c r="C76" s="42"/>
      <c r="D76" s="42"/>
      <c r="E76" s="42"/>
      <c r="F76" s="42"/>
      <c r="G76" s="42"/>
      <c r="H76" s="42"/>
      <c r="I76" s="42"/>
      <c r="J76" s="42"/>
      <c r="K76" s="42"/>
      <c r="L76" s="43">
        <f t="shared" si="4"/>
        <v>0</v>
      </c>
      <c r="M76" s="43" t="str">
        <f t="shared" si="5"/>
        <v>✓ OK</v>
      </c>
    </row>
    <row r="77" spans="2:13" ht="18.75" customHeight="1" x14ac:dyDescent="0.25">
      <c r="B77" s="44">
        <v>68</v>
      </c>
      <c r="C77" s="45"/>
      <c r="D77" s="45"/>
      <c r="E77" s="45"/>
      <c r="F77" s="45"/>
      <c r="G77" s="45"/>
      <c r="H77" s="45"/>
      <c r="I77" s="45"/>
      <c r="J77" s="45"/>
      <c r="K77" s="45"/>
      <c r="L77" s="43">
        <f t="shared" si="4"/>
        <v>0</v>
      </c>
      <c r="M77" s="43" t="str">
        <f t="shared" si="5"/>
        <v>✓ OK</v>
      </c>
    </row>
    <row r="78" spans="2:13" ht="18.75" customHeight="1" x14ac:dyDescent="0.25">
      <c r="B78" s="41">
        <v>69</v>
      </c>
      <c r="C78" s="42"/>
      <c r="D78" s="42"/>
      <c r="E78" s="42"/>
      <c r="F78" s="42"/>
      <c r="G78" s="42"/>
      <c r="H78" s="42"/>
      <c r="I78" s="42"/>
      <c r="J78" s="42"/>
      <c r="K78" s="42"/>
      <c r="L78" s="43">
        <f t="shared" si="4"/>
        <v>0</v>
      </c>
      <c r="M78" s="43" t="str">
        <f t="shared" si="5"/>
        <v>✓ OK</v>
      </c>
    </row>
    <row r="79" spans="2:13" ht="18.75" customHeight="1" x14ac:dyDescent="0.25">
      <c r="B79" s="44">
        <v>70</v>
      </c>
      <c r="C79" s="45"/>
      <c r="D79" s="45"/>
      <c r="E79" s="45"/>
      <c r="F79" s="45"/>
      <c r="G79" s="45"/>
      <c r="H79" s="45"/>
      <c r="I79" s="45"/>
      <c r="J79" s="45"/>
      <c r="K79" s="45"/>
      <c r="L79" s="43">
        <f t="shared" si="4"/>
        <v>0</v>
      </c>
      <c r="M79" s="43" t="str">
        <f t="shared" si="5"/>
        <v>✓ OK</v>
      </c>
    </row>
    <row r="80" spans="2:13" ht="18.75" customHeight="1" x14ac:dyDescent="0.25">
      <c r="B80" s="41">
        <v>71</v>
      </c>
      <c r="C80" s="42"/>
      <c r="D80" s="42"/>
      <c r="E80" s="42"/>
      <c r="F80" s="42"/>
      <c r="G80" s="42"/>
      <c r="H80" s="42"/>
      <c r="I80" s="42"/>
      <c r="J80" s="42"/>
      <c r="K80" s="42"/>
      <c r="L80" s="43">
        <f t="shared" si="4"/>
        <v>0</v>
      </c>
      <c r="M80" s="43" t="str">
        <f t="shared" si="5"/>
        <v>✓ OK</v>
      </c>
    </row>
    <row r="81" spans="2:13" ht="18.75" customHeight="1" x14ac:dyDescent="0.25">
      <c r="B81" s="44">
        <v>72</v>
      </c>
      <c r="C81" s="45"/>
      <c r="D81" s="45"/>
      <c r="E81" s="45"/>
      <c r="F81" s="45"/>
      <c r="G81" s="45"/>
      <c r="H81" s="45"/>
      <c r="I81" s="45"/>
      <c r="J81" s="45"/>
      <c r="K81" s="45"/>
      <c r="L81" s="43">
        <f t="shared" si="4"/>
        <v>0</v>
      </c>
      <c r="M81" s="43" t="str">
        <f t="shared" si="5"/>
        <v>✓ OK</v>
      </c>
    </row>
    <row r="82" spans="2:13" ht="18.75" customHeight="1" x14ac:dyDescent="0.25">
      <c r="B82" s="41">
        <v>73</v>
      </c>
      <c r="C82" s="42"/>
      <c r="D82" s="42"/>
      <c r="E82" s="42"/>
      <c r="F82" s="42"/>
      <c r="G82" s="42"/>
      <c r="H82" s="42"/>
      <c r="I82" s="42"/>
      <c r="J82" s="42"/>
      <c r="K82" s="42"/>
      <c r="L82" s="43">
        <f t="shared" si="4"/>
        <v>0</v>
      </c>
      <c r="M82" s="43" t="str">
        <f t="shared" si="5"/>
        <v>✓ OK</v>
      </c>
    </row>
    <row r="83" spans="2:13" ht="18.75" customHeight="1" x14ac:dyDescent="0.25">
      <c r="B83" s="44">
        <v>74</v>
      </c>
      <c r="C83" s="45"/>
      <c r="D83" s="45"/>
      <c r="E83" s="45"/>
      <c r="F83" s="45"/>
      <c r="G83" s="45"/>
      <c r="H83" s="45"/>
      <c r="I83" s="45"/>
      <c r="J83" s="45"/>
      <c r="K83" s="45"/>
      <c r="L83" s="43">
        <f t="shared" si="4"/>
        <v>0</v>
      </c>
      <c r="M83" s="43" t="str">
        <f t="shared" si="5"/>
        <v>✓ OK</v>
      </c>
    </row>
    <row r="84" spans="2:13" ht="18.75" customHeight="1" x14ac:dyDescent="0.25">
      <c r="B84" s="41">
        <v>75</v>
      </c>
      <c r="C84" s="42"/>
      <c r="D84" s="42"/>
      <c r="E84" s="42"/>
      <c r="F84" s="42"/>
      <c r="G84" s="42"/>
      <c r="H84" s="42"/>
      <c r="I84" s="42"/>
      <c r="J84" s="42"/>
      <c r="K84" s="42"/>
      <c r="L84" s="43">
        <f t="shared" si="4"/>
        <v>0</v>
      </c>
      <c r="M84" s="43" t="str">
        <f t="shared" si="5"/>
        <v>✓ OK</v>
      </c>
    </row>
    <row r="85" spans="2:13" ht="18.75" customHeight="1" x14ac:dyDescent="0.25">
      <c r="B85" s="44">
        <v>76</v>
      </c>
      <c r="C85" s="45"/>
      <c r="D85" s="45"/>
      <c r="E85" s="45"/>
      <c r="F85" s="45"/>
      <c r="G85" s="45"/>
      <c r="H85" s="45"/>
      <c r="I85" s="45"/>
      <c r="J85" s="45"/>
      <c r="K85" s="45"/>
      <c r="L85" s="43">
        <f t="shared" si="4"/>
        <v>0</v>
      </c>
      <c r="M85" s="43" t="str">
        <f t="shared" si="5"/>
        <v>✓ OK</v>
      </c>
    </row>
    <row r="86" spans="2:13" ht="18.75" customHeight="1" x14ac:dyDescent="0.25">
      <c r="B86" s="41">
        <v>77</v>
      </c>
      <c r="C86" s="42"/>
      <c r="D86" s="42"/>
      <c r="E86" s="42"/>
      <c r="F86" s="42"/>
      <c r="G86" s="42"/>
      <c r="H86" s="42"/>
      <c r="I86" s="42"/>
      <c r="J86" s="42"/>
      <c r="K86" s="42"/>
      <c r="L86" s="43">
        <f t="shared" si="4"/>
        <v>0</v>
      </c>
      <c r="M86" s="43" t="str">
        <f t="shared" si="5"/>
        <v>✓ OK</v>
      </c>
    </row>
    <row r="87" spans="2:13" ht="18.75" customHeight="1" x14ac:dyDescent="0.25">
      <c r="B87" s="44">
        <v>78</v>
      </c>
      <c r="C87" s="45"/>
      <c r="D87" s="45"/>
      <c r="E87" s="45"/>
      <c r="F87" s="45"/>
      <c r="G87" s="45"/>
      <c r="H87" s="45"/>
      <c r="I87" s="45"/>
      <c r="J87" s="45"/>
      <c r="K87" s="45"/>
      <c r="L87" s="43">
        <f t="shared" si="4"/>
        <v>0</v>
      </c>
      <c r="M87" s="43" t="str">
        <f t="shared" si="5"/>
        <v>✓ OK</v>
      </c>
    </row>
    <row r="88" spans="2:13" ht="18.75" customHeight="1" x14ac:dyDescent="0.25">
      <c r="B88" s="41">
        <v>79</v>
      </c>
      <c r="C88" s="42"/>
      <c r="D88" s="42"/>
      <c r="E88" s="42"/>
      <c r="F88" s="42"/>
      <c r="G88" s="42"/>
      <c r="H88" s="42"/>
      <c r="I88" s="42"/>
      <c r="J88" s="42"/>
      <c r="K88" s="42"/>
      <c r="L88" s="43">
        <f t="shared" si="4"/>
        <v>0</v>
      </c>
      <c r="M88" s="43" t="str">
        <f t="shared" si="5"/>
        <v>✓ OK</v>
      </c>
    </row>
    <row r="89" spans="2:13" ht="18.75" customHeight="1" x14ac:dyDescent="0.25">
      <c r="B89" s="44">
        <v>80</v>
      </c>
      <c r="C89" s="45"/>
      <c r="D89" s="45"/>
      <c r="E89" s="45"/>
      <c r="F89" s="45"/>
      <c r="G89" s="45"/>
      <c r="H89" s="45"/>
      <c r="I89" s="45"/>
      <c r="J89" s="45"/>
      <c r="K89" s="45"/>
      <c r="L89" s="43">
        <f t="shared" si="4"/>
        <v>0</v>
      </c>
      <c r="M89" s="43" t="str">
        <f t="shared" si="5"/>
        <v>✓ OK</v>
      </c>
    </row>
    <row r="90" spans="2:13" ht="18.75" customHeight="1" x14ac:dyDescent="0.25">
      <c r="B90" s="41">
        <v>81</v>
      </c>
      <c r="C90" s="42"/>
      <c r="D90" s="42"/>
      <c r="E90" s="42"/>
      <c r="F90" s="42"/>
      <c r="G90" s="42"/>
      <c r="H90" s="42"/>
      <c r="I90" s="42"/>
      <c r="J90" s="42"/>
      <c r="K90" s="42"/>
      <c r="L90" s="43">
        <f t="shared" si="4"/>
        <v>0</v>
      </c>
      <c r="M90" s="43" t="str">
        <f t="shared" si="5"/>
        <v>✓ OK</v>
      </c>
    </row>
    <row r="91" spans="2:13" ht="18.75" customHeight="1" x14ac:dyDescent="0.25">
      <c r="B91" s="44">
        <v>82</v>
      </c>
      <c r="C91" s="45"/>
      <c r="D91" s="45"/>
      <c r="E91" s="45"/>
      <c r="F91" s="45"/>
      <c r="G91" s="45"/>
      <c r="H91" s="45"/>
      <c r="I91" s="45"/>
      <c r="J91" s="45"/>
      <c r="K91" s="45"/>
      <c r="L91" s="43">
        <f t="shared" si="4"/>
        <v>0</v>
      </c>
      <c r="M91" s="43" t="str">
        <f t="shared" si="5"/>
        <v>✓ OK</v>
      </c>
    </row>
    <row r="92" spans="2:13" ht="18.75" customHeight="1" x14ac:dyDescent="0.25">
      <c r="B92" s="41">
        <v>83</v>
      </c>
      <c r="C92" s="42"/>
      <c r="D92" s="42"/>
      <c r="E92" s="42"/>
      <c r="F92" s="42"/>
      <c r="G92" s="42"/>
      <c r="H92" s="42"/>
      <c r="I92" s="42"/>
      <c r="J92" s="42"/>
      <c r="K92" s="42"/>
      <c r="L92" s="43">
        <f t="shared" si="4"/>
        <v>0</v>
      </c>
      <c r="M92" s="43" t="str">
        <f t="shared" si="5"/>
        <v>✓ OK</v>
      </c>
    </row>
    <row r="93" spans="2:13" ht="18.75" customHeight="1" x14ac:dyDescent="0.25">
      <c r="B93" s="44">
        <v>84</v>
      </c>
      <c r="C93" s="45"/>
      <c r="D93" s="45"/>
      <c r="E93" s="45"/>
      <c r="F93" s="45"/>
      <c r="G93" s="45"/>
      <c r="H93" s="45"/>
      <c r="I93" s="45"/>
      <c r="J93" s="45"/>
      <c r="K93" s="45"/>
      <c r="L93" s="43">
        <f t="shared" si="4"/>
        <v>0</v>
      </c>
      <c r="M93" s="43" t="str">
        <f t="shared" si="5"/>
        <v>✓ OK</v>
      </c>
    </row>
    <row r="94" spans="2:13" ht="18.75" customHeight="1" x14ac:dyDescent="0.25">
      <c r="B94" s="41">
        <v>85</v>
      </c>
      <c r="C94" s="42"/>
      <c r="D94" s="42"/>
      <c r="E94" s="42"/>
      <c r="F94" s="42"/>
      <c r="G94" s="42"/>
      <c r="H94" s="42"/>
      <c r="I94" s="42"/>
      <c r="J94" s="42"/>
      <c r="K94" s="42"/>
      <c r="L94" s="43">
        <f t="shared" si="4"/>
        <v>0</v>
      </c>
      <c r="M94" s="43" t="str">
        <f t="shared" si="5"/>
        <v>✓ OK</v>
      </c>
    </row>
    <row r="95" spans="2:13" ht="18.75" customHeight="1" x14ac:dyDescent="0.25">
      <c r="B95" s="44">
        <v>86</v>
      </c>
      <c r="C95" s="45"/>
      <c r="D95" s="45"/>
      <c r="E95" s="45"/>
      <c r="F95" s="45"/>
      <c r="G95" s="45"/>
      <c r="H95" s="45"/>
      <c r="I95" s="45"/>
      <c r="J95" s="45"/>
      <c r="K95" s="45"/>
      <c r="L95" s="43">
        <f t="shared" si="4"/>
        <v>0</v>
      </c>
      <c r="M95" s="43" t="str">
        <f t="shared" si="5"/>
        <v>✓ OK</v>
      </c>
    </row>
    <row r="96" spans="2:13" ht="18.75" customHeight="1" x14ac:dyDescent="0.25">
      <c r="B96" s="41">
        <v>87</v>
      </c>
      <c r="C96" s="42"/>
      <c r="D96" s="42"/>
      <c r="E96" s="42"/>
      <c r="F96" s="42"/>
      <c r="G96" s="42"/>
      <c r="H96" s="42"/>
      <c r="I96" s="42"/>
      <c r="J96" s="42"/>
      <c r="K96" s="42"/>
      <c r="L96" s="43">
        <f t="shared" si="4"/>
        <v>0</v>
      </c>
      <c r="M96" s="43" t="str">
        <f t="shared" si="5"/>
        <v>✓ OK</v>
      </c>
    </row>
    <row r="97" spans="2:13" ht="18.75" customHeight="1" x14ac:dyDescent="0.25">
      <c r="B97" s="44">
        <v>88</v>
      </c>
      <c r="C97" s="45"/>
      <c r="D97" s="45"/>
      <c r="E97" s="45"/>
      <c r="F97" s="45"/>
      <c r="G97" s="45"/>
      <c r="H97" s="45"/>
      <c r="I97" s="45"/>
      <c r="J97" s="45"/>
      <c r="K97" s="45"/>
      <c r="L97" s="43">
        <f t="shared" si="4"/>
        <v>0</v>
      </c>
      <c r="M97" s="43" t="str">
        <f t="shared" si="5"/>
        <v>✓ OK</v>
      </c>
    </row>
    <row r="98" spans="2:13" ht="18.75" customHeight="1" x14ac:dyDescent="0.25">
      <c r="B98" s="41">
        <v>89</v>
      </c>
      <c r="C98" s="42"/>
      <c r="D98" s="42"/>
      <c r="E98" s="42"/>
      <c r="F98" s="42"/>
      <c r="G98" s="42"/>
      <c r="H98" s="42"/>
      <c r="I98" s="42"/>
      <c r="J98" s="42"/>
      <c r="K98" s="42"/>
      <c r="L98" s="43">
        <f t="shared" si="4"/>
        <v>0</v>
      </c>
      <c r="M98" s="43" t="str">
        <f t="shared" si="5"/>
        <v>✓ OK</v>
      </c>
    </row>
    <row r="99" spans="2:13" ht="18.75" customHeight="1" x14ac:dyDescent="0.25">
      <c r="B99" s="44">
        <v>90</v>
      </c>
      <c r="C99" s="45"/>
      <c r="D99" s="45"/>
      <c r="E99" s="45"/>
      <c r="F99" s="45"/>
      <c r="G99" s="45"/>
      <c r="H99" s="45"/>
      <c r="I99" s="45"/>
      <c r="J99" s="45"/>
      <c r="K99" s="45"/>
      <c r="L99" s="43">
        <f t="shared" si="4"/>
        <v>0</v>
      </c>
      <c r="M99" s="43" t="str">
        <f t="shared" si="5"/>
        <v>✓ OK</v>
      </c>
    </row>
    <row r="100" spans="2:13" ht="18.75" customHeight="1" x14ac:dyDescent="0.25">
      <c r="B100" s="41">
        <v>91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3">
        <f t="shared" si="4"/>
        <v>0</v>
      </c>
      <c r="M100" s="43" t="str">
        <f t="shared" si="5"/>
        <v>✓ OK</v>
      </c>
    </row>
    <row r="101" spans="2:13" ht="18.75" customHeight="1" x14ac:dyDescent="0.25">
      <c r="B101" s="44">
        <v>92</v>
      </c>
      <c r="C101" s="45"/>
      <c r="D101" s="45"/>
      <c r="E101" s="45"/>
      <c r="F101" s="45"/>
      <c r="G101" s="45"/>
      <c r="H101" s="45"/>
      <c r="I101" s="45"/>
      <c r="J101" s="45"/>
      <c r="K101" s="45"/>
      <c r="L101" s="43">
        <f t="shared" si="4"/>
        <v>0</v>
      </c>
      <c r="M101" s="43" t="str">
        <f t="shared" si="5"/>
        <v>✓ OK</v>
      </c>
    </row>
    <row r="102" spans="2:13" ht="18.75" customHeight="1" x14ac:dyDescent="0.25">
      <c r="B102" s="41">
        <v>93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3">
        <f t="shared" si="4"/>
        <v>0</v>
      </c>
      <c r="M102" s="43" t="str">
        <f t="shared" si="5"/>
        <v>✓ OK</v>
      </c>
    </row>
    <row r="103" spans="2:13" ht="18.75" customHeight="1" x14ac:dyDescent="0.25">
      <c r="B103" s="44">
        <v>94</v>
      </c>
      <c r="C103" s="45"/>
      <c r="D103" s="45"/>
      <c r="E103" s="45"/>
      <c r="F103" s="45"/>
      <c r="G103" s="45"/>
      <c r="H103" s="45"/>
      <c r="I103" s="45"/>
      <c r="J103" s="45"/>
      <c r="K103" s="45"/>
      <c r="L103" s="43">
        <f t="shared" si="4"/>
        <v>0</v>
      </c>
      <c r="M103" s="43" t="str">
        <f t="shared" si="5"/>
        <v>✓ OK</v>
      </c>
    </row>
    <row r="104" spans="2:13" ht="18.75" customHeight="1" x14ac:dyDescent="0.25">
      <c r="B104" s="41">
        <v>95</v>
      </c>
      <c r="C104" s="42"/>
      <c r="D104" s="42"/>
      <c r="E104" s="42"/>
      <c r="F104" s="42"/>
      <c r="G104" s="42"/>
      <c r="H104" s="42"/>
      <c r="I104" s="42"/>
      <c r="J104" s="42"/>
      <c r="K104" s="42"/>
      <c r="L104" s="43">
        <f t="shared" si="4"/>
        <v>0</v>
      </c>
      <c r="M104" s="43" t="str">
        <f t="shared" si="5"/>
        <v>✓ OK</v>
      </c>
    </row>
    <row r="105" spans="2:13" ht="18.75" customHeight="1" x14ac:dyDescent="0.25">
      <c r="B105" s="44">
        <v>96</v>
      </c>
      <c r="C105" s="45"/>
      <c r="D105" s="45"/>
      <c r="E105" s="45"/>
      <c r="F105" s="45"/>
      <c r="G105" s="45"/>
      <c r="H105" s="45"/>
      <c r="I105" s="45"/>
      <c r="J105" s="45"/>
      <c r="K105" s="45"/>
      <c r="L105" s="43">
        <f t="shared" si="4"/>
        <v>0</v>
      </c>
      <c r="M105" s="43" t="str">
        <f t="shared" si="5"/>
        <v>✓ OK</v>
      </c>
    </row>
    <row r="106" spans="2:13" ht="18.75" customHeight="1" x14ac:dyDescent="0.25">
      <c r="B106" s="41">
        <v>97</v>
      </c>
      <c r="C106" s="42"/>
      <c r="D106" s="42"/>
      <c r="E106" s="42"/>
      <c r="F106" s="42"/>
      <c r="G106" s="42"/>
      <c r="H106" s="42"/>
      <c r="I106" s="42"/>
      <c r="J106" s="42"/>
      <c r="K106" s="42"/>
      <c r="L106" s="43">
        <f t="shared" si="4"/>
        <v>0</v>
      </c>
      <c r="M106" s="43" t="str">
        <f t="shared" ref="M106:M137" si="6">IFERROR(IF(L106=0,"✓ OK",IF(L106&lt;0,"⚠ Differenz","→ Übermenge")),"")</f>
        <v>✓ OK</v>
      </c>
    </row>
    <row r="107" spans="2:13" ht="18.75" customHeight="1" x14ac:dyDescent="0.25">
      <c r="B107" s="44">
        <v>98</v>
      </c>
      <c r="C107" s="45"/>
      <c r="D107" s="45"/>
      <c r="E107" s="45"/>
      <c r="F107" s="45"/>
      <c r="G107" s="45"/>
      <c r="H107" s="45"/>
      <c r="I107" s="45"/>
      <c r="J107" s="45"/>
      <c r="K107" s="45"/>
      <c r="L107" s="43">
        <f t="shared" si="4"/>
        <v>0</v>
      </c>
      <c r="M107" s="43" t="str">
        <f t="shared" si="6"/>
        <v>✓ OK</v>
      </c>
    </row>
    <row r="108" spans="2:13" ht="18.75" customHeight="1" x14ac:dyDescent="0.25">
      <c r="B108" s="41">
        <v>99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3">
        <f t="shared" si="4"/>
        <v>0</v>
      </c>
      <c r="M108" s="43" t="str">
        <f t="shared" si="6"/>
        <v>✓ OK</v>
      </c>
    </row>
    <row r="109" spans="2:13" ht="18.75" customHeight="1" x14ac:dyDescent="0.25">
      <c r="B109" s="44">
        <v>100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3">
        <f t="shared" si="4"/>
        <v>0</v>
      </c>
      <c r="M109" s="43" t="str">
        <f t="shared" si="6"/>
        <v>✓ OK</v>
      </c>
    </row>
    <row r="110" spans="2:13" ht="21.75" customHeight="1" x14ac:dyDescent="0.25">
      <c r="B110" s="5" t="s">
        <v>129</v>
      </c>
      <c r="C110" s="5"/>
      <c r="D110" s="5"/>
      <c r="E110" s="5"/>
      <c r="F110" s="5"/>
      <c r="G110" s="5"/>
      <c r="H110" s="5"/>
      <c r="I110" s="46">
        <f>SUM(I10:I109)</f>
        <v>254</v>
      </c>
      <c r="J110" s="46">
        <f>SUM(J10:J109)</f>
        <v>250.5</v>
      </c>
      <c r="L110" s="46">
        <f>SUM(L10:L109)</f>
        <v>-3.5</v>
      </c>
    </row>
    <row r="111" spans="2:13" ht="9.75" customHeight="1" x14ac:dyDescent="0.25"/>
    <row r="112" spans="2:13" ht="18" customHeight="1" x14ac:dyDescent="0.25">
      <c r="B112" s="47" t="s">
        <v>130</v>
      </c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</row>
  </sheetData>
  <mergeCells count="6">
    <mergeCell ref="B112:M112"/>
    <mergeCell ref="B2:M2"/>
    <mergeCell ref="B3:M3"/>
    <mergeCell ref="B5:M5"/>
    <mergeCell ref="B8:M8"/>
    <mergeCell ref="B110:H110"/>
  </mergeCells>
  <conditionalFormatting sqref="L10:L109">
    <cfRule type="cellIs" dxfId="2" priority="4" operator="lessThan">
      <formula>0</formula>
    </cfRule>
  </conditionalFormatting>
  <conditionalFormatting sqref="M10:M109">
    <cfRule type="expression" dxfId="1" priority="2">
      <formula>M10="✓ OK"</formula>
    </cfRule>
    <cfRule type="expression" dxfId="0" priority="3">
      <formula>M10="⚠ Differenz"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Entnahmeschein</vt:lpstr>
      <vt:lpstr>Entnahme-Journal</vt:lpstr>
      <vt:lpstr>Entnahmeschein!Drucktitel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2026-08-18T05:07:44Z</dcterms:created>
  <dcterms:modified xsi:type="dcterms:W3CDTF">2026-08-18T07:00:58Z</dcterms:modified>
  <dc:language>en-US</dc:language>
</cp:coreProperties>
</file>