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chenplaner" sheetId="1" state="visible" r:id="rId3"/>
    <sheet name="Aufgabenliste" sheetId="2" state="visible" r:id="rId4"/>
    <sheet name="Gewohnheiten" sheetId="3" state="visible" r:id="rId5"/>
    <sheet name="Anleitung" sheetId="4" state="visible" r:id="rId6"/>
  </sheets>
  <definedNames>
    <definedName function="false" hidden="false" localSheetId="0" name="_xlnm.Print_Area" vbProcedure="false">Wochenplaner!$A$1:$L$34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<sst xmlns="http://schemas.openxmlformats.org/spreadsheetml/2006/main" count="260" uniqueCount="181">
  <si>
    <t xml:space="preserve">WOCHENPLANER  2026</t>
  </si>
  <si>
    <t xml:space="preserve">KW</t>
  </si>
  <si>
    <t xml:space="preserve">Kalenderwoche eingeben →  Woche beginnt am:</t>
  </si>
  <si>
    <t xml:space="preserve">UHRZEIT</t>
  </si>
  <si>
    <t xml:space="preserve">Montag</t>
  </si>
  <si>
    <t xml:space="preserve">Dienstag</t>
  </si>
  <si>
    <t xml:space="preserve">Mittwoch</t>
  </si>
  <si>
    <t xml:space="preserve">Donnerstag</t>
  </si>
  <si>
    <t xml:space="preserve">Freitag</t>
  </si>
  <si>
    <t xml:space="preserve">Samstag</t>
  </si>
  <si>
    <t xml:space="preserve">Sonntag</t>
  </si>
  <si>
    <t xml:space="preserve">07:00</t>
  </si>
  <si>
    <t xml:space="preserve">Team-Standup</t>
  </si>
  <si>
    <t xml:space="preserve">E-Mails checken</t>
  </si>
  <si>
    <t xml:space="preserve">Morgendliche Routine</t>
  </si>
  <si>
    <t xml:space="preserve">E-Mails &amp; Aufgaben</t>
  </si>
  <si>
    <t xml:space="preserve">08:00</t>
  </si>
  <si>
    <t xml:space="preserve">E-Mails &amp; Postfach</t>
  </si>
  <si>
    <t xml:space="preserve">09:00</t>
  </si>
  <si>
    <t xml:space="preserve">Projektarbeit Block</t>
  </si>
  <si>
    <t xml:space="preserve">Workshop Vorbereitung</t>
  </si>
  <si>
    <t xml:space="preserve">Fokus-Block: Entwicklung</t>
  </si>
  <si>
    <t xml:space="preserve">Strategie-Meeting</t>
  </si>
  <si>
    <t xml:space="preserve">Abschlussbesprechung</t>
  </si>
  <si>
    <t xml:space="preserve">Ausschlafen / Ruhe</t>
  </si>
  <si>
    <t xml:space="preserve">10:00</t>
  </si>
  <si>
    <t xml:space="preserve">11:00</t>
  </si>
  <si>
    <t xml:space="preserve">Telefonkonferenz</t>
  </si>
  <si>
    <t xml:space="preserve">Internes Meeting</t>
  </si>
  <si>
    <t xml:space="preserve">12:00</t>
  </si>
  <si>
    <t xml:space="preserve">Mittagspause 🍽</t>
  </si>
  <si>
    <t xml:space="preserve">Sport / Freizeit 🏃</t>
  </si>
  <si>
    <t xml:space="preserve">Familienzeit 👨‍👩‍👧</t>
  </si>
  <si>
    <t xml:space="preserve">13:00</t>
  </si>
  <si>
    <t xml:space="preserve">Bericht erstellen</t>
  </si>
  <si>
    <t xml:space="preserve">Analyse &amp; Auswertung</t>
  </si>
  <si>
    <t xml:space="preserve">Feedbackgespräch</t>
  </si>
  <si>
    <t xml:space="preserve">Nachfolgeaufgaben</t>
  </si>
  <si>
    <t xml:space="preserve">Wochenrückblick</t>
  </si>
  <si>
    <t xml:space="preserve">Einkaufen</t>
  </si>
  <si>
    <t xml:space="preserve">Ausflug / Aktivität</t>
  </si>
  <si>
    <t xml:space="preserve">14:00</t>
  </si>
  <si>
    <t xml:space="preserve">Recherche</t>
  </si>
  <si>
    <t xml:space="preserve">Offene Punkte klären</t>
  </si>
  <si>
    <t xml:space="preserve">15:00</t>
  </si>
  <si>
    <t xml:space="preserve">Kundenanruf</t>
  </si>
  <si>
    <t xml:space="preserve">Präsentation erstellen</t>
  </si>
  <si>
    <t xml:space="preserve">Hobbyprojekt</t>
  </si>
  <si>
    <t xml:space="preserve">16:00</t>
  </si>
  <si>
    <t xml:space="preserve">Nachbereitung</t>
  </si>
  <si>
    <t xml:space="preserve">Dokumentation</t>
  </si>
  <si>
    <t xml:space="preserve">Ablage &amp; Ordnung</t>
  </si>
  <si>
    <t xml:space="preserve">Vorbereitung neue Woche</t>
  </si>
  <si>
    <t xml:space="preserve">17:00</t>
  </si>
  <si>
    <t xml:space="preserve">Wochenplanung</t>
  </si>
  <si>
    <t xml:space="preserve">To-Do Review</t>
  </si>
  <si>
    <t xml:space="preserve">Planung nächste Woche</t>
  </si>
  <si>
    <t xml:space="preserve">Planung Folgewoche</t>
  </si>
  <si>
    <t xml:space="preserve">18:00</t>
  </si>
  <si>
    <t xml:space="preserve">19:00</t>
  </si>
  <si>
    <t xml:space="preserve">20:00</t>
  </si>
  <si>
    <t xml:space="preserve">⬛  TOP 3 WOCHENZIELE</t>
  </si>
  <si>
    <t xml:space="preserve">1.</t>
  </si>
  <si>
    <t xml:space="preserve">Projektphase 2 bis Donnerstag abschließen und Bericht einreichen</t>
  </si>
  <si>
    <t xml:space="preserve">2.</t>
  </si>
  <si>
    <t xml:space="preserve">Quartalsbesprechung vorbereiten – Folien bis Mittwoch fertig</t>
  </si>
  <si>
    <t xml:space="preserve">3.</t>
  </si>
  <si>
    <t xml:space="preserve">Rückstand in der Ablage aufholen – täglich 15 Min. einplanen</t>
  </si>
  <si>
    <t xml:space="preserve">✏  NOTIZEN &amp; OFFENE PUNKTE</t>
  </si>
  <si>
    <t xml:space="preserve">• Lieferdatum Projekt Zeta auf Donnerstag verschoben – mit K. bestätigen
• Budget-Freigabe noch ausstehend – bis Dienstag nachfragen
• Neues Tool-Lizenz-Angebot anfordern und bis Freitag prüfen</t>
  </si>
  <si>
    <t xml:space="preserve">📊  WOCHENSTATISTIK  (automatisch berechnet)</t>
  </si>
  <si>
    <t xml:space="preserve">Geplante
Blöcke Mo–Fr</t>
  </si>
  <si>
    <t xml:space="preserve">Verfügbare
Slots gesamt</t>
  </si>
  <si>
    <t xml:space="preserve">Auslastung
Mo–Fr</t>
  </si>
  <si>
    <t xml:space="preserve">Freizeit-
Slots Sa/So</t>
  </si>
  <si>
    <t xml:space="preserve">AUFGABENLISTE  —  WOCHENÜBERSICHT</t>
  </si>
  <si>
    <t xml:space="preserve">#</t>
  </si>
  <si>
    <t xml:space="preserve">Aufgabe / Beschreibung</t>
  </si>
  <si>
    <t xml:space="preserve">Kategorie</t>
  </si>
  <si>
    <t xml:space="preserve">Fällig bis</t>
  </si>
  <si>
    <t xml:space="preserve">Priorität</t>
  </si>
  <si>
    <t xml:space="preserve">Status</t>
  </si>
  <si>
    <t xml:space="preserve">Verantwortlich</t>
  </si>
  <si>
    <t xml:space="preserve">Notiz</t>
  </si>
  <si>
    <t xml:space="preserve">Projektbericht Phase 2 fertigstellen</t>
  </si>
  <si>
    <t xml:space="preserve">Projekt</t>
  </si>
  <si>
    <t xml:space="preserve">24.07.2026</t>
  </si>
  <si>
    <t xml:space="preserve">Hoch</t>
  </si>
  <si>
    <t xml:space="preserve">In Bearbeitung</t>
  </si>
  <si>
    <t xml:space="preserve">M. Weber</t>
  </si>
  <si>
    <t xml:space="preserve">Abgabe an Teamleiterin</t>
  </si>
  <si>
    <t xml:space="preserve">Angebotskalkulation überarbeiten</t>
  </si>
  <si>
    <t xml:space="preserve">Arbeit</t>
  </si>
  <si>
    <t xml:space="preserve">22.07.2026</t>
  </si>
  <si>
    <t xml:space="preserve">Offen</t>
  </si>
  <si>
    <t xml:space="preserve">S. Braun</t>
  </si>
  <si>
    <t xml:space="preserve">Vorlage aktualisieren</t>
  </si>
  <si>
    <t xml:space="preserve">Quartalspräsentation vorbereiten</t>
  </si>
  <si>
    <t xml:space="preserve">Meeting</t>
  </si>
  <si>
    <t xml:space="preserve">23.07.2026</t>
  </si>
  <si>
    <t xml:space="preserve">Mittel</t>
  </si>
  <si>
    <t xml:space="preserve">Folien + Handout</t>
  </si>
  <si>
    <t xml:space="preserve">Urlaubsantrag einreichen</t>
  </si>
  <si>
    <t xml:space="preserve">Verwaltung</t>
  </si>
  <si>
    <t xml:space="preserve">25.07.2026</t>
  </si>
  <si>
    <t xml:space="preserve">Niedrig</t>
  </si>
  <si>
    <t xml:space="preserve">Alle</t>
  </si>
  <si>
    <t xml:space="preserve">Formular HR-Portal</t>
  </si>
  <si>
    <t xml:space="preserve">Budget-Freigabe anfragen</t>
  </si>
  <si>
    <t xml:space="preserve">T. Hoffmann</t>
  </si>
  <si>
    <t xml:space="preserve">Budget Q3</t>
  </si>
  <si>
    <t xml:space="preserve">Teammeeting Protokoll versenden</t>
  </si>
  <si>
    <t xml:space="preserve">21.07.2026</t>
  </si>
  <si>
    <t xml:space="preserve">Erledigt</t>
  </si>
  <si>
    <t xml:space="preserve">KW 29 Protokoll</t>
  </si>
  <si>
    <t xml:space="preserve">Software-Lizenz verlängern</t>
  </si>
  <si>
    <t xml:space="preserve">30.07.2026</t>
  </si>
  <si>
    <t xml:space="preserve">IT-Abteilung</t>
  </si>
  <si>
    <t xml:space="preserve">Ablauf: 01.08.</t>
  </si>
  <si>
    <t xml:space="preserve">Kundenfeedback auswerten</t>
  </si>
  <si>
    <t xml:space="preserve">L. Fischer</t>
  </si>
  <si>
    <t xml:space="preserve">Umfrage Juli</t>
  </si>
  <si>
    <t xml:space="preserve">Onboarding-Unterlagen aktualisieren</t>
  </si>
  <si>
    <t xml:space="preserve">29.07.2026</t>
  </si>
  <si>
    <t xml:space="preserve">Neue Mitarbeiter Aug.</t>
  </si>
  <si>
    <t xml:space="preserve">Wochenbericht an Vorgesetzte schicken</t>
  </si>
  <si>
    <t xml:space="preserve">Vorlage nutzen</t>
  </si>
  <si>
    <t xml:space="preserve">Aufgaben gesamt:</t>
  </si>
  <si>
    <t xml:space="preserve">GEWOHNHEITEN-TRACKER  —  WOCHENÜBERSICHT</t>
  </si>
  <si>
    <t xml:space="preserve">Gewohnheit / Routine</t>
  </si>
  <si>
    <t xml:space="preserve">Mo</t>
  </si>
  <si>
    <t xml:space="preserve">Di</t>
  </si>
  <si>
    <t xml:space="preserve">Mi</t>
  </si>
  <si>
    <t xml:space="preserve">Do</t>
  </si>
  <si>
    <t xml:space="preserve">Fr</t>
  </si>
  <si>
    <t xml:space="preserve">Sa</t>
  </si>
  <si>
    <t xml:space="preserve">So</t>
  </si>
  <si>
    <t xml:space="preserve">Erfüllt</t>
  </si>
  <si>
    <t xml:space="preserve">Datum</t>
  </si>
  <si>
    <t xml:space="preserve">☀️  Frühstück / Morgenroutine einhalten</t>
  </si>
  <si>
    <t xml:space="preserve">✓</t>
  </si>
  <si>
    <t xml:space="preserve">💧  2 Liter Wasser trinken</t>
  </si>
  <si>
    <t xml:space="preserve">🏃  30 Min. Bewegung / Sport</t>
  </si>
  <si>
    <t xml:space="preserve">📚  15 Min. Lesen / Weiterbildung</t>
  </si>
  <si>
    <t xml:space="preserve">📵  Keine Bildschirmzeit nach 22 Uhr</t>
  </si>
  <si>
    <t xml:space="preserve">✅  Tagesaufgaben-Liste abgehakt</t>
  </si>
  <si>
    <t xml:space="preserve">🧘  10 Min. Pause / Entspannung</t>
  </si>
  <si>
    <t xml:space="preserve">🗒️  Tagesrückblick notieren</t>
  </si>
  <si>
    <t xml:space="preserve">Tagesquote (Erfüllte Gewohnheiten)</t>
  </si>
  <si>
    <t xml:space="preserve">ANLEITUNG &amp; HINWEISE</t>
  </si>
  <si>
    <t xml:space="preserve">ERSTE SCHRITTE</t>
  </si>
  <si>
    <t xml:space="preserve">Schritt 1</t>
  </si>
  <si>
    <t xml:space="preserve">Wechseln Sie zum Blatt »Wochenplaner« und geben Sie in Zelle F4 die gewünschte Kalenderwoche ein. Alle Datumsangaben aktualisieren sich automatisch.</t>
  </si>
  <si>
    <t xml:space="preserve">Schritt 2</t>
  </si>
  <si>
    <t xml:space="preserve">Tragen Sie Ihre Termine und Aufgaben direkt in die farbigen Zeitblöcke (07:00–20:00 Uhr) ein. Wochentage Mo–Fr sind dunkel, Wochenende violett markiert.</t>
  </si>
  <si>
    <t xml:space="preserve">Schritt 3</t>
  </si>
  <si>
    <t xml:space="preserve">Definieren Sie Ihre Top-3-Wochenziele im unteren Bereich des Planers. Das hilft, den Fokus über die Woche zu behalten.</t>
  </si>
  <si>
    <t xml:space="preserve">Schritt 4</t>
  </si>
  <si>
    <t xml:space="preserve">Nutzen Sie das Blatt »Aufgabenliste« für einzelne Aufgaben mit Priorität, Status und Verantwortlichkeit. Dropdowns erleichtern die Eingabe.</t>
  </si>
  <si>
    <t xml:space="preserve">Schritt 5</t>
  </si>
  <si>
    <t xml:space="preserve">Tragen Sie im »Gewohnheiten-Tracker« täglich ein ✓ ein, wenn Sie eine Routine erfüllt haben. Die Wochensummen werden automatisch berechnet.</t>
  </si>
  <si>
    <t xml:space="preserve">WICHTIGE FELDER</t>
  </si>
  <si>
    <t xml:space="preserve">Zelle F4 (Wochenplaner)</t>
  </si>
  <si>
    <t xml:space="preserve">Kalenderwoche als Zahl eingeben (z. B. 30 für KW 30). Alle Tagesdaten passen sich automatisch an.</t>
  </si>
  <si>
    <t xml:space="preserve">Zeitblöcke C9:I22</t>
  </si>
  <si>
    <t xml:space="preserve">Freie Eingabe: Termin, Aufgabe oder Aktivität eintragen. Zellen können auch leer bleiben.</t>
  </si>
  <si>
    <t xml:space="preserve">Top 3 Ziele (B25:I27)</t>
  </si>
  <si>
    <t xml:space="preserve">Die drei wichtigsten Vorhaben der Woche – hilft bei der Priorisierung.</t>
  </si>
  <si>
    <t xml:space="preserve">Notizbereich (B30)</t>
  </si>
  <si>
    <t xml:space="preserve">Offene Punkte, Rückfragen, Ideen – alles was nicht vergessen werden soll.</t>
  </si>
  <si>
    <t xml:space="preserve">Aufgabenliste: Dropdowns</t>
  </si>
  <si>
    <t xml:space="preserve">In den Spalten Kategorie, Priorität und Status stehen Dropdowns zur Verfügung.</t>
  </si>
  <si>
    <t xml:space="preserve">TIPPS &amp; HINWEISE</t>
  </si>
  <si>
    <t xml:space="preserve">Wochenwechsel</t>
  </si>
  <si>
    <t xml:space="preserve">Einfach die Zahl in F4 ändern. Alle Termine müssen neu eingetragen werden – empfohlen: Kopie des Blatts für jede Woche erstellen.</t>
  </si>
  <si>
    <t xml:space="preserve">Farb-Legende</t>
  </si>
  <si>
    <t xml:space="preserve">Rot (Hoch-Priorität) · Gelb (Mittel) · Grün (Niedrig/Erledigt) · Violett (Wochenende)</t>
  </si>
  <si>
    <t xml:space="preserve">Drucken</t>
  </si>
  <si>
    <t xml:space="preserve">Der Wochenplaner ist für A4 Querformat optimiert. Über Datei → Drucken → Seite einrichten anpassen.</t>
  </si>
  <si>
    <t xml:space="preserve">Anpassung</t>
  </si>
  <si>
    <t xml:space="preserve">Neue Zeilen in der Aufgabenliste einfach unterhalb der letzten Zeile ergänzen. Formeln nach unten ziehen.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</si>
</sst>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&quot;. &quot;mmmm\ yyyy"/>
    <numFmt numFmtId="166" formatCode="dd\.mm\."/>
    <numFmt numFmtId="167" formatCode="General"/>
    <numFmt numFmtId="168" formatCode="0%"/>
    <numFmt numFmtId="169" formatCode="0&quot; / 7&quot;"/>
  </numFmts>
  <fonts count="3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8"/>
      <color rgb="FFE8E8F0"/>
      <name val="Calibri"/>
      <family val="0"/>
      <charset val="1"/>
    </font>
    <font>
      <b val="true"/>
      <sz val="10"/>
      <color rgb="FFE8E8F0"/>
      <name val="Calibri"/>
      <family val="0"/>
      <charset val="1"/>
    </font>
    <font>
      <sz val="10"/>
      <color rgb="FF555566"/>
      <name val="Calibri"/>
      <family val="0"/>
      <charset val="1"/>
    </font>
    <font>
      <b val="true"/>
      <sz val="14"/>
      <color rgb="FFE94560"/>
      <name val="Calibri"/>
      <family val="0"/>
      <charset val="1"/>
    </font>
    <font>
      <b val="true"/>
      <sz val="10"/>
      <color rgb="FF0F3460"/>
      <name val="Calibri"/>
      <family val="0"/>
      <charset val="1"/>
    </font>
    <font>
      <b val="true"/>
      <sz val="9"/>
      <color rgb="FFF0F0F8"/>
      <name val="Calibri"/>
      <family val="0"/>
      <charset val="1"/>
    </font>
    <font>
      <b val="true"/>
      <sz val="12"/>
      <color rgb="FFF0F0F8"/>
      <name val="Calibri"/>
      <family val="0"/>
      <charset val="1"/>
    </font>
    <font>
      <sz val="9"/>
      <color rgb="FF444455"/>
      <name val="Calibri"/>
      <family val="0"/>
      <charset val="1"/>
    </font>
    <font>
      <sz val="9"/>
      <color rgb="FF888899"/>
      <name val="Calibri"/>
      <family val="0"/>
      <charset val="1"/>
    </font>
    <font>
      <b val="true"/>
      <sz val="9"/>
      <color rgb="FF666677"/>
      <name val="Calibri"/>
      <family val="0"/>
      <charset val="1"/>
    </font>
    <font>
      <i val="true"/>
      <sz val="9"/>
      <color rgb="FFCCCCCC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0"/>
      <color rgb="FFE94560"/>
      <name val="Calibri"/>
      <family val="0"/>
      <charset val="1"/>
    </font>
    <font>
      <sz val="10"/>
      <color rgb="FF333344"/>
      <name val="Calibri"/>
      <family val="0"/>
      <charset val="1"/>
    </font>
    <font>
      <i val="true"/>
      <sz val="10"/>
      <color rgb="FF333344"/>
      <name val="Calibri"/>
      <family val="0"/>
      <charset val="1"/>
    </font>
    <font>
      <b val="true"/>
      <sz val="8"/>
      <color rgb="FF555566"/>
      <name val="Calibri"/>
      <family val="0"/>
      <charset val="1"/>
    </font>
    <font>
      <b val="true"/>
      <sz val="16"/>
      <color rgb="FFE94560"/>
      <name val="Calibri"/>
      <family val="0"/>
      <charset val="1"/>
    </font>
    <font>
      <b val="true"/>
      <sz val="16"/>
      <color rgb="FF0F3460"/>
      <name val="Calibri"/>
      <family val="0"/>
      <charset val="1"/>
    </font>
    <font>
      <b val="true"/>
      <sz val="16"/>
      <color rgb="FF533483"/>
      <name val="Calibri"/>
      <family val="0"/>
      <charset val="1"/>
    </font>
    <font>
      <b val="true"/>
      <sz val="16"/>
      <color rgb="FF16A085"/>
      <name val="Calibri"/>
      <family val="0"/>
      <charset val="1"/>
    </font>
    <font>
      <b val="true"/>
      <sz val="22"/>
      <color rgb="FFE8E8F0"/>
      <name val="Calibri"/>
      <family val="0"/>
      <charset val="1"/>
    </font>
    <font>
      <b val="true"/>
      <sz val="9"/>
      <color rgb="FFE94560"/>
      <name val="Calibri"/>
      <family val="0"/>
      <charset val="1"/>
    </font>
    <font>
      <sz val="9"/>
      <color rgb="FF333344"/>
      <name val="Calibri"/>
      <family val="0"/>
      <charset val="1"/>
    </font>
    <font>
      <b val="true"/>
      <sz val="9"/>
      <color rgb="FF333344"/>
      <name val="Calibri"/>
      <family val="0"/>
      <charset val="1"/>
    </font>
    <font>
      <b val="true"/>
      <sz val="14"/>
      <color rgb="FF228822"/>
      <name val="Calibri"/>
      <family val="0"/>
      <charset val="1"/>
    </font>
    <font>
      <b val="true"/>
      <sz val="9"/>
      <color rgb="FF228822"/>
      <name val="Calibri"/>
      <family val="0"/>
      <charset val="1"/>
    </font>
    <font>
      <b val="true"/>
      <sz val="20"/>
      <color rgb="FFE8E8F0"/>
      <name val="Calibri"/>
      <family val="0"/>
      <charset val="1"/>
    </font>
    <font>
      <i val="true"/>
      <sz val="9"/>
      <color rgb="FF888899"/>
      <name val="Calibri"/>
      <family val="0"/>
      <charset val="1"/>
    </font>
    <font>
      <sz val="9"/>
      <color rgb="FF555566"/>
      <name val="Calibri"/>
      <family val="0"/>
      <charset val="1"/>
    </font>
    <font>
      <sz val="10"/>
      <color rgb="FF222233"/>
      <name val="Calibri"/>
      <family val="0"/>
      <charset val="1"/>
    </font>
    <font>
      <sz val="10"/>
      <color rgb="FFCCCCCC"/>
      <name val="Calibri"/>
      <family val="0"/>
      <charset val="1"/>
    </font>
    <font>
      <b val="true"/>
      <sz val="12"/>
      <color rgb="FF533483"/>
      <name val="Calibri"/>
      <family val="0"/>
      <charset val="1"/>
    </font>
    <font>
      <b val="true"/>
      <sz val="14"/>
      <color rgb="FF533483"/>
      <name val="Calibri"/>
      <family val="0"/>
      <charset val="1"/>
    </font>
    <font>
      <b val="true"/>
      <sz val="12"/>
      <color rgb="FFFFFFFF"/>
      <name val="Calibri"/>
      <family val="0"/>
      <charset val="1"/>
    </font>
  </fonts>
  <fills count="23">
    <fill>
      <patternFill patternType="none"/>
    </fill>
    <fill>
      <patternFill patternType="gray125"/>
    </fill>
    <fill>
      <patternFill patternType="solid">
        <fgColor rgb="FF1A1A2E"/>
        <bgColor rgb="FF222233"/>
      </patternFill>
    </fill>
    <fill>
      <patternFill patternType="solid">
        <fgColor rgb="FFE94560"/>
        <bgColor rgb="FF993300"/>
      </patternFill>
    </fill>
    <fill>
      <patternFill patternType="solid">
        <fgColor rgb="FFF5F5FA"/>
        <bgColor rgb="FFF5F0F8"/>
      </patternFill>
    </fill>
    <fill>
      <patternFill patternType="solid">
        <fgColor rgb="FF16213E"/>
        <bgColor rgb="FF222233"/>
      </patternFill>
    </fill>
    <fill>
      <patternFill patternType="solid">
        <fgColor rgb="FF533483"/>
        <bgColor rgb="FF444455"/>
      </patternFill>
    </fill>
    <fill>
      <patternFill patternType="solid">
        <fgColor rgb="FFEEEEF8"/>
        <bgColor rgb="FFF0EEF8"/>
      </patternFill>
    </fill>
    <fill>
      <patternFill patternType="solid">
        <fgColor rgb="FFF0F0F8"/>
        <bgColor rgb="FFF0EFF8"/>
      </patternFill>
    </fill>
    <fill>
      <patternFill patternType="solid">
        <fgColor rgb="FFF0EFF8"/>
        <bgColor rgb="FFF0F0F8"/>
      </patternFill>
    </fill>
    <fill>
      <patternFill patternType="solid">
        <fgColor rgb="FFE8E8F5"/>
        <bgColor rgb="FFE8E6F5"/>
      </patternFill>
    </fill>
    <fill>
      <patternFill patternType="solid">
        <fgColor rgb="FFFFFFFF"/>
        <bgColor rgb="FFFFFBF0"/>
      </patternFill>
    </fill>
    <fill>
      <patternFill patternType="solid">
        <fgColor rgb="FFE8E6F5"/>
        <bgColor rgb="FFE8E8F5"/>
      </patternFill>
    </fill>
    <fill>
      <patternFill patternType="solid">
        <fgColor rgb="FF0F3460"/>
        <bgColor rgb="FF16213E"/>
      </patternFill>
    </fill>
    <fill>
      <patternFill patternType="solid">
        <fgColor rgb="FFFFD6D6"/>
        <bgColor rgb="FFF0D0D0"/>
      </patternFill>
    </fill>
    <fill>
      <patternFill patternType="solid">
        <fgColor rgb="FFFFF3CC"/>
        <bgColor rgb="FFFFE8B0"/>
      </patternFill>
    </fill>
    <fill>
      <patternFill patternType="solid">
        <fgColor rgb="FFD6F0D6"/>
        <bgColor rgb="FFC8F0C8"/>
      </patternFill>
    </fill>
    <fill>
      <patternFill patternType="solid">
        <fgColor rgb="FFFFFBF0"/>
        <bgColor rgb="FFFFFFFF"/>
      </patternFill>
    </fill>
    <fill>
      <patternFill patternType="solid">
        <fgColor rgb="FFFFE8B0"/>
        <bgColor rgb="FFFFF3CC"/>
      </patternFill>
    </fill>
    <fill>
      <patternFill patternType="solid">
        <fgColor rgb="FFF0D0D0"/>
        <bgColor rgb="FFFFD6D6"/>
      </patternFill>
    </fill>
    <fill>
      <patternFill patternType="solid">
        <fgColor rgb="FFC8F0C8"/>
        <bgColor rgb="FFD6F0D6"/>
      </patternFill>
    </fill>
    <fill>
      <patternFill patternType="solid">
        <fgColor rgb="FFF0EEF8"/>
        <bgColor rgb="FFF0EFF8"/>
      </patternFill>
    </fill>
    <fill>
      <patternFill patternType="solid">
        <fgColor rgb="FFF5F0F8"/>
        <bgColor rgb="FFF0F0F8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E94560"/>
      </bottom>
      <diagonal/>
    </border>
    <border diagonalUp="false" diagonalDown="false">
      <left style="thin">
        <color rgb="FF1A1A2E"/>
      </left>
      <right style="thin">
        <color rgb="FF1A1A2E"/>
      </right>
      <top style="thin">
        <color rgb="FF1A1A2E"/>
      </top>
      <bottom style="thin">
        <color rgb="FF1A1A2E"/>
      </bottom>
      <diagonal/>
    </border>
    <border diagonalUp="false" diagonalDown="false">
      <left style="thin">
        <color rgb="FFCCCCDD"/>
      </left>
      <right style="thin">
        <color rgb="FFCCCCDD"/>
      </right>
      <top style="thin">
        <color rgb="FFCCCCDD"/>
      </top>
      <bottom style="thin">
        <color rgb="FFCCCCDD"/>
      </bottom>
      <diagonal/>
    </border>
    <border diagonalUp="false" diagonalDown="false">
      <left style="thin">
        <color rgb="FF1A1A2E"/>
      </left>
      <right/>
      <top style="thin">
        <color rgb="FF1A1A2E"/>
      </top>
      <bottom style="thin">
        <color rgb="FF1A1A2E"/>
      </bottom>
      <diagonal/>
    </border>
    <border diagonalUp="false" diagonalDown="false">
      <left style="thin">
        <color rgb="FFCCCCDD"/>
      </left>
      <right/>
      <top style="thin">
        <color rgb="FFCCCCDD"/>
      </top>
      <bottom style="thin">
        <color rgb="FFCCCC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9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1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11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1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9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1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13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1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4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1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5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1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6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6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17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9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0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22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23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1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1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1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11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1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1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1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7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28" fillId="2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9" fillId="2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7" fillId="1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5" fillId="1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0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32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3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8" fillId="2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35" fillId="2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11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4" fillId="1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2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36" fillId="2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7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7" fillId="11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BF0"/>
      <rgbColor rgb="FFFF00FF"/>
      <rgbColor rgb="FF00FFFF"/>
      <rgbColor rgb="FF800000"/>
      <rgbColor rgb="FF228822"/>
      <rgbColor rgb="FF1A1A2E"/>
      <rgbColor rgb="FF808000"/>
      <rgbColor rgb="FF800080"/>
      <rgbColor rgb="FF008080"/>
      <rgbColor rgb="FFCCCCCC"/>
      <rgbColor rgb="FF888899"/>
      <rgbColor rgb="FFE8E8F0"/>
      <rgbColor rgb="FF555566"/>
      <rgbColor rgb="FFFFF3CC"/>
      <rgbColor rgb="FFD6F0D6"/>
      <rgbColor rgb="FF660066"/>
      <rgbColor rgb="FFF0F0F8"/>
      <rgbColor rgb="FF0066CC"/>
      <rgbColor rgb="FFCCCCDD"/>
      <rgbColor rgb="FF000080"/>
      <rgbColor rgb="FFFF00FF"/>
      <rgbColor rgb="FFF5F0F8"/>
      <rgbColor rgb="FF00FFFF"/>
      <rgbColor rgb="FF800080"/>
      <rgbColor rgb="FF800000"/>
      <rgbColor rgb="FF008080"/>
      <rgbColor rgb="FF0000FF"/>
      <rgbColor rgb="FF00CCFF"/>
      <rgbColor rgb="FFEEEEF8"/>
      <rgbColor rgb="FFC8F0C8"/>
      <rgbColor rgb="FFFFE8B0"/>
      <rgbColor rgb="FFE8E6F5"/>
      <rgbColor rgb="FFFFD6D6"/>
      <rgbColor rgb="FFE8E8F5"/>
      <rgbColor rgb="FFF0D0D0"/>
      <rgbColor rgb="FF3366FF"/>
      <rgbColor rgb="FF33CCCC"/>
      <rgbColor rgb="FFF5F5FA"/>
      <rgbColor rgb="FFF0EEF8"/>
      <rgbColor rgb="FFFF9900"/>
      <rgbColor rgb="FFE94560"/>
      <rgbColor rgb="FF666677"/>
      <rgbColor rgb="FFF0EFF8"/>
      <rgbColor rgb="FF0F3460"/>
      <rgbColor rgb="FF16A085"/>
      <rgbColor rgb="FF16213E"/>
      <rgbColor rgb="FF222233"/>
      <rgbColor rgb="FF993300"/>
      <rgbColor rgb="FF444455"/>
      <rgbColor rgb="FF533483"/>
      <rgbColor rgb="FF3333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94560"/>
    <pageSetUpPr fitToPage="true"/>
  </sheetPr>
  <dimension ref="B1:K3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8" topLeftCell="C9" activePane="bottomRight" state="frozen"/>
      <selection pane="topLeft" activeCell="A1" activeCellId="0" sqref="A1"/>
      <selection pane="topRight" activeCell="C1" activeCellId="0" sqref="C1"/>
      <selection pane="bottomLeft" activeCell="A9" activeCellId="0" sqref="A9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2"/>
    <col collapsed="false" customWidth="true" hidden="false" outlineLevel="0" max="7" min="3" style="0" width="22"/>
    <col collapsed="false" customWidth="true" hidden="false" outlineLevel="0" max="9" min="8" style="0" width="18"/>
    <col collapsed="false" customWidth="true" hidden="false" outlineLevel="0" max="10" min="10" style="0" width="4"/>
    <col collapsed="false" customWidth="true" hidden="false" outlineLevel="0" max="11" min="11" style="0" width="22"/>
    <col collapsed="false" customWidth="true" hidden="false" outlineLevel="0" max="12" min="12" style="0" width="5"/>
  </cols>
  <sheetData>
    <row r="1" customFormat="false" ht="6" hidden="false" customHeight="true" outlineLevel="0" collapsed="false"/>
    <row r="2" customFormat="false" ht="60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K2" s="2"/>
    </row>
    <row r="3" customFormat="false" ht="6" hidden="false" customHeight="true" outlineLevel="0" collapsed="false">
      <c r="K3" s="2"/>
    </row>
    <row r="4" customFormat="false" ht="21.75" hidden="false" customHeight="true" outlineLevel="0" collapsed="false">
      <c r="B4" s="3" t="s">
        <v>1</v>
      </c>
      <c r="C4" s="4" t="s">
        <v>2</v>
      </c>
      <c r="D4" s="4"/>
      <c r="E4" s="4"/>
      <c r="F4" s="5" t="n">
        <v>30</v>
      </c>
      <c r="G4" s="6" t="n">
        <f aca="false">DATE(2026,1,5)+(F4-1)*7</f>
        <v>46230</v>
      </c>
      <c r="H4" s="6"/>
      <c r="I4" s="6"/>
      <c r="K4" s="2"/>
    </row>
    <row r="5" customFormat="false" ht="6" hidden="false" customHeight="true" outlineLevel="0" collapsed="false">
      <c r="K5" s="2"/>
    </row>
    <row r="6" customFormat="false" ht="31.5" hidden="false" customHeight="true" outlineLevel="0" collapsed="false">
      <c r="B6" s="7" t="s">
        <v>3</v>
      </c>
      <c r="C6" s="8" t="s">
        <v>4</v>
      </c>
      <c r="D6" s="8" t="s">
        <v>5</v>
      </c>
      <c r="E6" s="8" t="s">
        <v>6</v>
      </c>
      <c r="F6" s="8" t="s">
        <v>7</v>
      </c>
      <c r="G6" s="8" t="s">
        <v>8</v>
      </c>
      <c r="H6" s="9" t="s">
        <v>9</v>
      </c>
      <c r="I6" s="9" t="s">
        <v>10</v>
      </c>
      <c r="K6" s="2"/>
    </row>
    <row r="7" customFormat="false" ht="19.5" hidden="false" customHeight="true" outlineLevel="0" collapsed="false">
      <c r="B7" s="10"/>
      <c r="C7" s="11" t="n">
        <f aca="false">G4+0</f>
        <v>46230</v>
      </c>
      <c r="D7" s="11" t="n">
        <f aca="false">G4+1</f>
        <v>46231</v>
      </c>
      <c r="E7" s="11" t="n">
        <f aca="false">G4+2</f>
        <v>46232</v>
      </c>
      <c r="F7" s="11" t="n">
        <f aca="false">G4+3</f>
        <v>46233</v>
      </c>
      <c r="G7" s="11" t="n">
        <f aca="false">G4+4</f>
        <v>46234</v>
      </c>
      <c r="H7" s="12" t="n">
        <f aca="false">G4+5</f>
        <v>46235</v>
      </c>
      <c r="I7" s="12" t="n">
        <f aca="false">G4+6</f>
        <v>46236</v>
      </c>
      <c r="K7" s="2"/>
    </row>
    <row r="8" customFormat="false" ht="7.5" hidden="false" customHeight="true" outlineLevel="0" collapsed="false">
      <c r="K8" s="2"/>
    </row>
    <row r="9" customFormat="false" ht="24" hidden="false" customHeight="true" outlineLevel="0" collapsed="false">
      <c r="B9" s="13" t="s">
        <v>11</v>
      </c>
      <c r="C9" s="14" t="s">
        <v>12</v>
      </c>
      <c r="D9" s="14" t="s">
        <v>13</v>
      </c>
      <c r="E9" s="14" t="s">
        <v>14</v>
      </c>
      <c r="F9" s="14" t="s">
        <v>12</v>
      </c>
      <c r="G9" s="14" t="s">
        <v>15</v>
      </c>
      <c r="H9" s="15"/>
      <c r="I9" s="15"/>
      <c r="K9" s="2"/>
    </row>
    <row r="10" customFormat="false" ht="24" hidden="false" customHeight="true" outlineLevel="0" collapsed="false">
      <c r="B10" s="16" t="s">
        <v>16</v>
      </c>
      <c r="C10" s="17" t="s">
        <v>17</v>
      </c>
      <c r="D10" s="18"/>
      <c r="E10" s="18"/>
      <c r="F10" s="18"/>
      <c r="G10" s="18"/>
      <c r="H10" s="19"/>
      <c r="I10" s="19"/>
      <c r="K10" s="2"/>
    </row>
    <row r="11" customFormat="false" ht="24" hidden="false" customHeight="true" outlineLevel="0" collapsed="false">
      <c r="B11" s="13" t="s">
        <v>18</v>
      </c>
      <c r="C11" s="14" t="s">
        <v>19</v>
      </c>
      <c r="D11" s="14" t="s">
        <v>20</v>
      </c>
      <c r="E11" s="14" t="s">
        <v>21</v>
      </c>
      <c r="F11" s="14" t="s">
        <v>22</v>
      </c>
      <c r="G11" s="14" t="s">
        <v>23</v>
      </c>
      <c r="H11" s="15"/>
      <c r="I11" s="20" t="s">
        <v>24</v>
      </c>
      <c r="K11" s="2"/>
    </row>
    <row r="12" customFormat="false" ht="24" hidden="false" customHeight="true" outlineLevel="0" collapsed="false">
      <c r="B12" s="16" t="s">
        <v>25</v>
      </c>
      <c r="C12" s="17" t="s">
        <v>19</v>
      </c>
      <c r="D12" s="17" t="s">
        <v>20</v>
      </c>
      <c r="E12" s="17" t="s">
        <v>21</v>
      </c>
      <c r="F12" s="17" t="s">
        <v>22</v>
      </c>
      <c r="G12" s="18"/>
      <c r="H12" s="19"/>
      <c r="I12" s="19"/>
      <c r="K12" s="2"/>
    </row>
    <row r="13" customFormat="false" ht="24" hidden="false" customHeight="true" outlineLevel="0" collapsed="false">
      <c r="B13" s="13" t="s">
        <v>26</v>
      </c>
      <c r="C13" s="14" t="s">
        <v>27</v>
      </c>
      <c r="D13" s="14" t="s">
        <v>28</v>
      </c>
      <c r="E13" s="14" t="s">
        <v>21</v>
      </c>
      <c r="F13" s="21"/>
      <c r="G13" s="21"/>
      <c r="H13" s="15"/>
      <c r="I13" s="15"/>
      <c r="K13" s="2"/>
    </row>
    <row r="14" customFormat="false" ht="24" hidden="false" customHeight="true" outlineLevel="0" collapsed="false">
      <c r="B14" s="16" t="s">
        <v>29</v>
      </c>
      <c r="C14" s="17" t="s">
        <v>30</v>
      </c>
      <c r="D14" s="17" t="s">
        <v>30</v>
      </c>
      <c r="E14" s="17" t="s">
        <v>30</v>
      </c>
      <c r="F14" s="17" t="s">
        <v>30</v>
      </c>
      <c r="G14" s="17" t="s">
        <v>30</v>
      </c>
      <c r="H14" s="22" t="s">
        <v>31</v>
      </c>
      <c r="I14" s="22" t="s">
        <v>32</v>
      </c>
      <c r="K14" s="2"/>
    </row>
    <row r="15" customFormat="false" ht="24" hidden="false" customHeight="true" outlineLevel="0" collapsed="false">
      <c r="B15" s="13" t="s">
        <v>33</v>
      </c>
      <c r="C15" s="14" t="s">
        <v>34</v>
      </c>
      <c r="D15" s="14" t="s">
        <v>35</v>
      </c>
      <c r="E15" s="14" t="s">
        <v>36</v>
      </c>
      <c r="F15" s="14" t="s">
        <v>37</v>
      </c>
      <c r="G15" s="14" t="s">
        <v>38</v>
      </c>
      <c r="H15" s="20" t="s">
        <v>39</v>
      </c>
      <c r="I15" s="20" t="s">
        <v>40</v>
      </c>
      <c r="K15" s="2"/>
    </row>
    <row r="16" customFormat="false" ht="24" hidden="false" customHeight="true" outlineLevel="0" collapsed="false">
      <c r="B16" s="16" t="s">
        <v>41</v>
      </c>
      <c r="C16" s="17" t="s">
        <v>34</v>
      </c>
      <c r="D16" s="17" t="s">
        <v>35</v>
      </c>
      <c r="E16" s="18"/>
      <c r="F16" s="17" t="s">
        <v>42</v>
      </c>
      <c r="G16" s="17" t="s">
        <v>43</v>
      </c>
      <c r="H16" s="19"/>
      <c r="I16" s="19"/>
      <c r="K16" s="2"/>
    </row>
    <row r="17" customFormat="false" ht="24" hidden="false" customHeight="true" outlineLevel="0" collapsed="false">
      <c r="B17" s="13" t="s">
        <v>44</v>
      </c>
      <c r="C17" s="14" t="s">
        <v>45</v>
      </c>
      <c r="D17" s="21"/>
      <c r="E17" s="14" t="s">
        <v>46</v>
      </c>
      <c r="F17" s="14" t="s">
        <v>42</v>
      </c>
      <c r="G17" s="21"/>
      <c r="H17" s="20" t="s">
        <v>47</v>
      </c>
      <c r="I17" s="15"/>
      <c r="K17" s="2"/>
    </row>
    <row r="18" customFormat="false" ht="24" hidden="false" customHeight="true" outlineLevel="0" collapsed="false">
      <c r="B18" s="16" t="s">
        <v>48</v>
      </c>
      <c r="C18" s="17" t="s">
        <v>49</v>
      </c>
      <c r="D18" s="17" t="s">
        <v>50</v>
      </c>
      <c r="E18" s="17" t="s">
        <v>46</v>
      </c>
      <c r="F18" s="18"/>
      <c r="G18" s="17" t="s">
        <v>51</v>
      </c>
      <c r="H18" s="22" t="s">
        <v>47</v>
      </c>
      <c r="I18" s="22" t="s">
        <v>52</v>
      </c>
      <c r="K18" s="2"/>
    </row>
    <row r="19" customFormat="false" ht="24" hidden="false" customHeight="true" outlineLevel="0" collapsed="false">
      <c r="B19" s="13" t="s">
        <v>53</v>
      </c>
      <c r="C19" s="14" t="s">
        <v>54</v>
      </c>
      <c r="D19" s="14" t="s">
        <v>55</v>
      </c>
      <c r="E19" s="21"/>
      <c r="F19" s="14" t="s">
        <v>56</v>
      </c>
      <c r="G19" s="14" t="s">
        <v>57</v>
      </c>
      <c r="H19" s="15"/>
      <c r="I19" s="15"/>
      <c r="K19" s="2"/>
    </row>
    <row r="20" customFormat="false" ht="24" hidden="false" customHeight="true" outlineLevel="0" collapsed="false">
      <c r="B20" s="16" t="s">
        <v>58</v>
      </c>
      <c r="C20" s="18"/>
      <c r="D20" s="18"/>
      <c r="E20" s="18"/>
      <c r="F20" s="18"/>
      <c r="G20" s="18"/>
      <c r="H20" s="19"/>
      <c r="I20" s="19"/>
      <c r="K20" s="2"/>
    </row>
    <row r="21" customFormat="false" ht="24" hidden="false" customHeight="true" outlineLevel="0" collapsed="false">
      <c r="B21" s="13" t="s">
        <v>59</v>
      </c>
      <c r="C21" s="21"/>
      <c r="D21" s="21"/>
      <c r="E21" s="21"/>
      <c r="F21" s="21"/>
      <c r="G21" s="21"/>
      <c r="H21" s="15"/>
      <c r="I21" s="15"/>
      <c r="K21" s="2"/>
    </row>
    <row r="22" customFormat="false" ht="24" hidden="false" customHeight="true" outlineLevel="0" collapsed="false">
      <c r="B22" s="16" t="s">
        <v>60</v>
      </c>
      <c r="C22" s="18"/>
      <c r="D22" s="18"/>
      <c r="E22" s="18"/>
      <c r="F22" s="18"/>
      <c r="G22" s="18"/>
      <c r="H22" s="19"/>
      <c r="I22" s="19"/>
      <c r="K22" s="2"/>
    </row>
    <row r="23" customFormat="false" ht="7.5" hidden="false" customHeight="true" outlineLevel="0" collapsed="false">
      <c r="K23" s="2"/>
    </row>
    <row r="24" customFormat="false" ht="21.75" hidden="false" customHeight="true" outlineLevel="0" collapsed="false">
      <c r="B24" s="23" t="s">
        <v>61</v>
      </c>
      <c r="C24" s="23"/>
      <c r="D24" s="23"/>
      <c r="E24" s="23"/>
      <c r="F24" s="23"/>
      <c r="G24" s="23"/>
      <c r="H24" s="23"/>
      <c r="I24" s="23"/>
      <c r="K24" s="2"/>
    </row>
    <row r="25" customFormat="false" ht="21.75" hidden="false" customHeight="true" outlineLevel="0" collapsed="false">
      <c r="B25" s="24" t="s">
        <v>62</v>
      </c>
      <c r="C25" s="25" t="s">
        <v>63</v>
      </c>
      <c r="D25" s="25"/>
      <c r="E25" s="25"/>
      <c r="F25" s="25"/>
      <c r="G25" s="25"/>
      <c r="H25" s="25"/>
      <c r="I25" s="25"/>
      <c r="K25" s="2"/>
    </row>
    <row r="26" customFormat="false" ht="21.75" hidden="false" customHeight="true" outlineLevel="0" collapsed="false">
      <c r="B26" s="26" t="s">
        <v>64</v>
      </c>
      <c r="C26" s="27" t="s">
        <v>65</v>
      </c>
      <c r="D26" s="27"/>
      <c r="E26" s="27"/>
      <c r="F26" s="27"/>
      <c r="G26" s="27"/>
      <c r="H26" s="27"/>
      <c r="I26" s="27"/>
      <c r="K26" s="2"/>
    </row>
    <row r="27" customFormat="false" ht="21.75" hidden="false" customHeight="true" outlineLevel="0" collapsed="false">
      <c r="B27" s="28" t="s">
        <v>66</v>
      </c>
      <c r="C27" s="29" t="s">
        <v>67</v>
      </c>
      <c r="D27" s="29"/>
      <c r="E27" s="29"/>
      <c r="F27" s="29"/>
      <c r="G27" s="29"/>
      <c r="H27" s="29"/>
      <c r="I27" s="29"/>
      <c r="K27" s="2"/>
    </row>
    <row r="28" customFormat="false" ht="7.5" hidden="false" customHeight="true" outlineLevel="0" collapsed="false">
      <c r="K28" s="2"/>
    </row>
    <row r="29" customFormat="false" ht="21.75" hidden="false" customHeight="true" outlineLevel="0" collapsed="false">
      <c r="B29" s="30" t="s">
        <v>68</v>
      </c>
      <c r="C29" s="30"/>
      <c r="D29" s="30"/>
      <c r="E29" s="30"/>
      <c r="F29" s="30"/>
      <c r="G29" s="30"/>
      <c r="H29" s="30"/>
      <c r="I29" s="30"/>
      <c r="K29" s="2"/>
    </row>
    <row r="30" customFormat="false" ht="60" hidden="false" customHeight="true" outlineLevel="0" collapsed="false">
      <c r="B30" s="31" t="s">
        <v>69</v>
      </c>
      <c r="C30" s="31"/>
      <c r="D30" s="31"/>
      <c r="E30" s="31"/>
      <c r="F30" s="31"/>
      <c r="G30" s="31"/>
      <c r="H30" s="31"/>
      <c r="I30" s="31"/>
      <c r="K30" s="2"/>
    </row>
    <row r="31" customFormat="false" ht="7.5" hidden="false" customHeight="true" outlineLevel="0" collapsed="false">
      <c r="K31" s="2"/>
    </row>
    <row r="32" customFormat="false" ht="21.75" hidden="false" customHeight="true" outlineLevel="0" collapsed="false">
      <c r="B32" s="30" t="s">
        <v>70</v>
      </c>
      <c r="C32" s="30"/>
      <c r="D32" s="30"/>
      <c r="E32" s="30"/>
      <c r="F32" s="30"/>
      <c r="G32" s="30"/>
      <c r="H32" s="30"/>
      <c r="I32" s="30"/>
      <c r="K32" s="2"/>
    </row>
    <row r="33" customFormat="false" ht="39.75" hidden="false" customHeight="true" outlineLevel="0" collapsed="false">
      <c r="B33" s="32" t="s">
        <v>71</v>
      </c>
      <c r="C33" s="33" t="n">
        <f aca="false">COUNTA(C9:G22)</f>
        <v>43</v>
      </c>
      <c r="D33" s="32" t="s">
        <v>72</v>
      </c>
      <c r="E33" s="34" t="n">
        <v>70</v>
      </c>
      <c r="F33" s="32" t="s">
        <v>73</v>
      </c>
      <c r="G33" s="35" t="n">
        <f aca="false">IFERROR(C33/E33,0)</f>
        <v>0.614285714285714</v>
      </c>
      <c r="H33" s="32" t="s">
        <v>74</v>
      </c>
      <c r="I33" s="36" t="n">
        <f aca="false">COUNTA(H9:I22)</f>
        <v>8</v>
      </c>
      <c r="K33" s="2"/>
    </row>
    <row r="34" customFormat="false" ht="7.5" hidden="false" customHeight="true" outlineLevel="0" collapsed="false"/>
  </sheetData>
  <mergeCells count="11">
    <mergeCell ref="B2:I2"/>
    <mergeCell ref="K2:K33"/>
    <mergeCell ref="C4:E4"/>
    <mergeCell ref="G4:I4"/>
    <mergeCell ref="B24:I24"/>
    <mergeCell ref="C25:I25"/>
    <mergeCell ref="C26:I26"/>
    <mergeCell ref="C27:I27"/>
    <mergeCell ref="B29:I29"/>
    <mergeCell ref="B30:I30"/>
    <mergeCell ref="B32:I3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3460"/>
    <pageSetUpPr fitToPage="false"/>
  </sheetPr>
  <dimension ref="B1:I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6"/>
    <col collapsed="false" customWidth="true" hidden="false" outlineLevel="0" max="3" min="3" style="0" width="32"/>
    <col collapsed="false" customWidth="true" hidden="false" outlineLevel="0" max="4" min="4" style="0" width="16"/>
    <col collapsed="false" customWidth="true" hidden="false" outlineLevel="0" max="8" min="5" style="0" width="14"/>
    <col collapsed="false" customWidth="true" hidden="false" outlineLevel="0" max="9" min="9" style="0" width="28"/>
    <col collapsed="false" customWidth="true" hidden="false" outlineLevel="0" max="10" min="10" style="0" width="5"/>
  </cols>
  <sheetData>
    <row r="1" customFormat="false" ht="4.5" hidden="false" customHeight="true" outlineLevel="0" collapsed="false"/>
    <row r="2" customFormat="false" ht="54.75" hidden="false" customHeight="true" outlineLevel="0" collapsed="false">
      <c r="B2" s="37" t="s">
        <v>75</v>
      </c>
      <c r="C2" s="37"/>
      <c r="D2" s="37"/>
      <c r="E2" s="37"/>
      <c r="F2" s="37"/>
      <c r="G2" s="37"/>
      <c r="H2" s="37"/>
      <c r="I2" s="37"/>
    </row>
    <row r="3" customFormat="false" ht="6" hidden="false" customHeight="true" outlineLevel="0" collapsed="false"/>
    <row r="4" customFormat="false" ht="25.5" hidden="false" customHeight="true" outlineLevel="0" collapsed="false">
      <c r="B4" s="38" t="s">
        <v>76</v>
      </c>
      <c r="C4" s="38" t="s">
        <v>77</v>
      </c>
      <c r="D4" s="38" t="s">
        <v>78</v>
      </c>
      <c r="E4" s="38" t="s">
        <v>79</v>
      </c>
      <c r="F4" s="38" t="s">
        <v>80</v>
      </c>
      <c r="G4" s="38" t="s">
        <v>81</v>
      </c>
      <c r="H4" s="38" t="s">
        <v>82</v>
      </c>
      <c r="I4" s="38" t="s">
        <v>83</v>
      </c>
    </row>
    <row r="5" customFormat="false" ht="21.75" hidden="false" customHeight="true" outlineLevel="0" collapsed="false">
      <c r="B5" s="39" t="n">
        <v>1</v>
      </c>
      <c r="C5" s="40" t="s">
        <v>84</v>
      </c>
      <c r="D5" s="40" t="s">
        <v>85</v>
      </c>
      <c r="E5" s="41" t="s">
        <v>86</v>
      </c>
      <c r="F5" s="42" t="s">
        <v>87</v>
      </c>
      <c r="G5" s="43" t="s">
        <v>88</v>
      </c>
      <c r="H5" s="40" t="s">
        <v>89</v>
      </c>
      <c r="I5" s="40" t="s">
        <v>90</v>
      </c>
    </row>
    <row r="6" customFormat="false" ht="21.75" hidden="false" customHeight="true" outlineLevel="0" collapsed="false">
      <c r="B6" s="44" t="n">
        <v>2</v>
      </c>
      <c r="C6" s="45" t="s">
        <v>91</v>
      </c>
      <c r="D6" s="45" t="s">
        <v>92</v>
      </c>
      <c r="E6" s="46" t="s">
        <v>93</v>
      </c>
      <c r="F6" s="42" t="s">
        <v>87</v>
      </c>
      <c r="G6" s="47" t="s">
        <v>94</v>
      </c>
      <c r="H6" s="45" t="s">
        <v>95</v>
      </c>
      <c r="I6" s="45" t="s">
        <v>96</v>
      </c>
    </row>
    <row r="7" customFormat="false" ht="21.75" hidden="false" customHeight="true" outlineLevel="0" collapsed="false">
      <c r="B7" s="39" t="n">
        <v>3</v>
      </c>
      <c r="C7" s="40" t="s">
        <v>97</v>
      </c>
      <c r="D7" s="40" t="s">
        <v>98</v>
      </c>
      <c r="E7" s="41" t="s">
        <v>99</v>
      </c>
      <c r="F7" s="48" t="s">
        <v>100</v>
      </c>
      <c r="G7" s="47" t="s">
        <v>94</v>
      </c>
      <c r="H7" s="40" t="s">
        <v>89</v>
      </c>
      <c r="I7" s="40" t="s">
        <v>101</v>
      </c>
    </row>
    <row r="8" customFormat="false" ht="21.75" hidden="false" customHeight="true" outlineLevel="0" collapsed="false">
      <c r="B8" s="44" t="n">
        <v>4</v>
      </c>
      <c r="C8" s="45" t="s">
        <v>102</v>
      </c>
      <c r="D8" s="45" t="s">
        <v>103</v>
      </c>
      <c r="E8" s="46" t="s">
        <v>104</v>
      </c>
      <c r="F8" s="49" t="s">
        <v>105</v>
      </c>
      <c r="G8" s="47" t="s">
        <v>94</v>
      </c>
      <c r="H8" s="45" t="s">
        <v>106</v>
      </c>
      <c r="I8" s="45" t="s">
        <v>107</v>
      </c>
    </row>
    <row r="9" customFormat="false" ht="21.75" hidden="false" customHeight="true" outlineLevel="0" collapsed="false">
      <c r="B9" s="39" t="n">
        <v>5</v>
      </c>
      <c r="C9" s="40" t="s">
        <v>108</v>
      </c>
      <c r="D9" s="40" t="s">
        <v>103</v>
      </c>
      <c r="E9" s="41" t="s">
        <v>93</v>
      </c>
      <c r="F9" s="42" t="s">
        <v>87</v>
      </c>
      <c r="G9" s="47" t="s">
        <v>94</v>
      </c>
      <c r="H9" s="40" t="s">
        <v>109</v>
      </c>
      <c r="I9" s="40" t="s">
        <v>110</v>
      </c>
    </row>
    <row r="10" customFormat="false" ht="21.75" hidden="false" customHeight="true" outlineLevel="0" collapsed="false">
      <c r="B10" s="44" t="n">
        <v>6</v>
      </c>
      <c r="C10" s="45" t="s">
        <v>111</v>
      </c>
      <c r="D10" s="45" t="s">
        <v>98</v>
      </c>
      <c r="E10" s="46" t="s">
        <v>112</v>
      </c>
      <c r="F10" s="48" t="s">
        <v>100</v>
      </c>
      <c r="G10" s="50" t="s">
        <v>113</v>
      </c>
      <c r="H10" s="45" t="s">
        <v>95</v>
      </c>
      <c r="I10" s="45" t="s">
        <v>114</v>
      </c>
    </row>
    <row r="11" customFormat="false" ht="21.75" hidden="false" customHeight="true" outlineLevel="0" collapsed="false">
      <c r="B11" s="39" t="n">
        <v>7</v>
      </c>
      <c r="C11" s="40" t="s">
        <v>115</v>
      </c>
      <c r="D11" s="40" t="s">
        <v>103</v>
      </c>
      <c r="E11" s="41" t="s">
        <v>116</v>
      </c>
      <c r="F11" s="49" t="s">
        <v>105</v>
      </c>
      <c r="G11" s="47" t="s">
        <v>94</v>
      </c>
      <c r="H11" s="40" t="s">
        <v>117</v>
      </c>
      <c r="I11" s="40" t="s">
        <v>118</v>
      </c>
    </row>
    <row r="12" customFormat="false" ht="21.75" hidden="false" customHeight="true" outlineLevel="0" collapsed="false">
      <c r="B12" s="44" t="n">
        <v>8</v>
      </c>
      <c r="C12" s="45" t="s">
        <v>119</v>
      </c>
      <c r="D12" s="45" t="s">
        <v>85</v>
      </c>
      <c r="E12" s="46" t="s">
        <v>104</v>
      </c>
      <c r="F12" s="48" t="s">
        <v>100</v>
      </c>
      <c r="G12" s="43" t="s">
        <v>88</v>
      </c>
      <c r="H12" s="45" t="s">
        <v>120</v>
      </c>
      <c r="I12" s="45" t="s">
        <v>121</v>
      </c>
    </row>
    <row r="13" customFormat="false" ht="21.75" hidden="false" customHeight="true" outlineLevel="0" collapsed="false">
      <c r="B13" s="39" t="n">
        <v>9</v>
      </c>
      <c r="C13" s="40" t="s">
        <v>122</v>
      </c>
      <c r="D13" s="40" t="s">
        <v>92</v>
      </c>
      <c r="E13" s="41" t="s">
        <v>123</v>
      </c>
      <c r="F13" s="49" t="s">
        <v>105</v>
      </c>
      <c r="G13" s="47" t="s">
        <v>94</v>
      </c>
      <c r="H13" s="40" t="s">
        <v>89</v>
      </c>
      <c r="I13" s="40" t="s">
        <v>124</v>
      </c>
    </row>
    <row r="14" customFormat="false" ht="21.75" hidden="false" customHeight="true" outlineLevel="0" collapsed="false">
      <c r="B14" s="44" t="n">
        <v>10</v>
      </c>
      <c r="C14" s="45" t="s">
        <v>125</v>
      </c>
      <c r="D14" s="45" t="s">
        <v>92</v>
      </c>
      <c r="E14" s="46" t="s">
        <v>104</v>
      </c>
      <c r="F14" s="48" t="s">
        <v>100</v>
      </c>
      <c r="G14" s="47" t="s">
        <v>94</v>
      </c>
      <c r="H14" s="45" t="s">
        <v>106</v>
      </c>
      <c r="I14" s="45" t="s">
        <v>126</v>
      </c>
    </row>
    <row r="15" customFormat="false" ht="21.75" hidden="false" customHeight="true" outlineLevel="0" collapsed="false"/>
    <row r="16" customFormat="false" ht="7.5" hidden="false" customHeight="true" outlineLevel="0" collapsed="false"/>
    <row r="17" customFormat="false" ht="25.5" hidden="false" customHeight="true" outlineLevel="0" collapsed="false">
      <c r="B17" s="51" t="s">
        <v>127</v>
      </c>
      <c r="C17" s="51"/>
      <c r="D17" s="51"/>
      <c r="E17" s="52" t="n">
        <f aca="false">COUNTA(C5:C15)</f>
        <v>10</v>
      </c>
      <c r="F17" s="53" t="n">
        <f aca="false">COUNTIF(G5:G15,"Erledigt")</f>
        <v>1</v>
      </c>
      <c r="G17" s="54" t="s">
        <v>113</v>
      </c>
      <c r="H17" s="55" t="n">
        <f aca="false">COUNTIF(G5:G15,"Offen")</f>
        <v>7</v>
      </c>
      <c r="I17" s="56" t="s">
        <v>94</v>
      </c>
    </row>
    <row r="18" customFormat="false" ht="21.75" hidden="false" customHeight="true" outlineLevel="0" collapsed="false"/>
    <row r="19" customFormat="false" ht="21.75" hidden="false" customHeight="true" outlineLevel="0" collapsed="false"/>
    <row r="20" customFormat="false" ht="21.75" hidden="false" customHeight="true" outlineLevel="0" collapsed="false"/>
    <row r="21" customFormat="false" ht="21.75" hidden="false" customHeight="true" outlineLevel="0" collapsed="false"/>
    <row r="22" customFormat="false" ht="21.75" hidden="false" customHeight="true" outlineLevel="0" collapsed="false"/>
    <row r="23" customFormat="false" ht="21.75" hidden="false" customHeight="true" outlineLevel="0" collapsed="false"/>
    <row r="24" customFormat="false" ht="21.75" hidden="false" customHeight="true" outlineLevel="0" collapsed="false"/>
    <row r="25" customFormat="false" ht="21.75" hidden="false" customHeight="true" outlineLevel="0" collapsed="false"/>
    <row r="26" customFormat="false" ht="21.75" hidden="false" customHeight="true" outlineLevel="0" collapsed="false"/>
    <row r="27" customFormat="false" ht="21.75" hidden="false" customHeight="true" outlineLevel="0" collapsed="false"/>
    <row r="28" customFormat="false" ht="21.75" hidden="false" customHeight="true" outlineLevel="0" collapsed="false"/>
    <row r="29" customFormat="false" ht="21.75" hidden="false" customHeight="true" outlineLevel="0" collapsed="false"/>
    <row r="30" customFormat="false" ht="21.75" hidden="false" customHeight="true" outlineLevel="0" collapsed="false"/>
    <row r="31" customFormat="false" ht="21.75" hidden="false" customHeight="true" outlineLevel="0" collapsed="false"/>
    <row r="32" customFormat="false" ht="21.75" hidden="false" customHeight="true" outlineLevel="0" collapsed="false"/>
    <row r="33" customFormat="false" ht="21.75" hidden="false" customHeight="true" outlineLevel="0" collapsed="false"/>
    <row r="34" customFormat="false" ht="21.75" hidden="false" customHeight="true" outlineLevel="0" collapsed="false"/>
  </sheetData>
  <mergeCells count="2">
    <mergeCell ref="B2:I2"/>
    <mergeCell ref="B17:D17"/>
  </mergeCells>
  <dataValidations count="3">
    <dataValidation allowBlank="true" errorStyle="stop" operator="between" showDropDown="false" showErrorMessage="false" showInputMessage="false" sqref="F5:F30" type="list">
      <formula1>"Hoch,Mittel,Niedrig"</formula1>
      <formula2>0</formula2>
    </dataValidation>
    <dataValidation allowBlank="true" errorStyle="stop" operator="between" showDropDown="false" showErrorMessage="false" showInputMessage="false" sqref="G5:G30" type="list">
      <formula1>"Offen,In Bearbeitung,Erledigt,Verschoben"</formula1>
      <formula2>0</formula2>
    </dataValidation>
    <dataValidation allowBlank="true" errorStyle="stop" operator="between" showDropDown="false" showErrorMessage="false" showInputMessage="false" sqref="D5:D30" type="list">
      <formula1>"Arbeit,Projekt,Meeting,Persönlich,Verwaltung,Sonstiges"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33483"/>
    <pageSetUpPr fitToPage="false"/>
  </sheetPr>
  <dimension ref="B1:J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9" min="3" style="0" width="10"/>
    <col collapsed="false" customWidth="true" hidden="false" outlineLevel="0" max="10" min="10" style="0" width="14"/>
    <col collapsed="false" customWidth="true" hidden="false" outlineLevel="0" max="11" min="11" style="0" width="5"/>
  </cols>
  <sheetData>
    <row r="1" customFormat="false" ht="4.5" hidden="false" customHeight="true" outlineLevel="0" collapsed="false"/>
    <row r="2" customFormat="false" ht="54.75" hidden="false" customHeight="true" outlineLevel="0" collapsed="false">
      <c r="B2" s="57" t="s">
        <v>128</v>
      </c>
      <c r="C2" s="57"/>
      <c r="D2" s="57"/>
      <c r="E2" s="57"/>
      <c r="F2" s="57"/>
      <c r="G2" s="57"/>
      <c r="H2" s="57"/>
      <c r="I2" s="57"/>
      <c r="J2" s="57"/>
    </row>
    <row r="3" customFormat="false" ht="6" hidden="false" customHeight="true" outlineLevel="0" collapsed="false"/>
    <row r="4" customFormat="false" ht="27.75" hidden="false" customHeight="true" outlineLevel="0" collapsed="false">
      <c r="B4" s="58" t="s">
        <v>129</v>
      </c>
      <c r="C4" s="58" t="s">
        <v>130</v>
      </c>
      <c r="D4" s="58" t="s">
        <v>131</v>
      </c>
      <c r="E4" s="58" t="s">
        <v>132</v>
      </c>
      <c r="F4" s="58" t="s">
        <v>133</v>
      </c>
      <c r="G4" s="58" t="s">
        <v>134</v>
      </c>
      <c r="H4" s="58" t="s">
        <v>135</v>
      </c>
      <c r="I4" s="58" t="s">
        <v>136</v>
      </c>
      <c r="J4" s="58" t="s">
        <v>137</v>
      </c>
    </row>
    <row r="5" customFormat="false" ht="19.5" hidden="false" customHeight="true" outlineLevel="0" collapsed="false">
      <c r="B5" s="59" t="s">
        <v>138</v>
      </c>
      <c r="C5" s="60" t="n">
        <f aca="false">Wochenplaner!G4+0</f>
        <v>46230</v>
      </c>
      <c r="D5" s="60" t="n">
        <f aca="false">Wochenplaner!G4+1</f>
        <v>46231</v>
      </c>
      <c r="E5" s="60" t="n">
        <f aca="false">Wochenplaner!G4+2</f>
        <v>46232</v>
      </c>
      <c r="F5" s="60" t="n">
        <f aca="false">Wochenplaner!G4+3</f>
        <v>46233</v>
      </c>
      <c r="G5" s="60" t="n">
        <f aca="false">Wochenplaner!G4+4</f>
        <v>46234</v>
      </c>
      <c r="H5" s="60" t="n">
        <f aca="false">Wochenplaner!G4+5</f>
        <v>46235</v>
      </c>
      <c r="I5" s="60" t="n">
        <f aca="false">Wochenplaner!G4+6</f>
        <v>46236</v>
      </c>
      <c r="J5" s="61"/>
    </row>
    <row r="6" customFormat="false" ht="25.5" hidden="false" customHeight="true" outlineLevel="0" collapsed="false">
      <c r="B6" s="62" t="s">
        <v>139</v>
      </c>
      <c r="C6" s="63" t="s">
        <v>140</v>
      </c>
      <c r="D6" s="63" t="s">
        <v>140</v>
      </c>
      <c r="E6" s="63" t="s">
        <v>140</v>
      </c>
      <c r="F6" s="64"/>
      <c r="G6" s="63" t="s">
        <v>140</v>
      </c>
      <c r="H6" s="63" t="s">
        <v>140</v>
      </c>
      <c r="I6" s="63" t="s">
        <v>140</v>
      </c>
      <c r="J6" s="65" t="n">
        <f aca="false">COUNTIF(C6:I6,"✓")</f>
        <v>6</v>
      </c>
    </row>
    <row r="7" customFormat="false" ht="25.5" hidden="false" customHeight="true" outlineLevel="0" collapsed="false">
      <c r="B7" s="66" t="s">
        <v>141</v>
      </c>
      <c r="C7" s="63" t="s">
        <v>140</v>
      </c>
      <c r="D7" s="63" t="s">
        <v>140</v>
      </c>
      <c r="E7" s="67"/>
      <c r="F7" s="63" t="s">
        <v>140</v>
      </c>
      <c r="G7" s="63" t="s">
        <v>140</v>
      </c>
      <c r="H7" s="68"/>
      <c r="I7" s="63" t="s">
        <v>140</v>
      </c>
      <c r="J7" s="65" t="n">
        <f aca="false">COUNTIF(C7:I7,"✓")</f>
        <v>5</v>
      </c>
    </row>
    <row r="8" customFormat="false" ht="25.5" hidden="false" customHeight="true" outlineLevel="0" collapsed="false">
      <c r="B8" s="62" t="s">
        <v>142</v>
      </c>
      <c r="C8" s="64"/>
      <c r="D8" s="63" t="s">
        <v>140</v>
      </c>
      <c r="E8" s="64"/>
      <c r="F8" s="64"/>
      <c r="G8" s="63" t="s">
        <v>140</v>
      </c>
      <c r="H8" s="63" t="s">
        <v>140</v>
      </c>
      <c r="I8" s="68"/>
      <c r="J8" s="65" t="n">
        <f aca="false">COUNTIF(C8:I8,"✓")</f>
        <v>3</v>
      </c>
    </row>
    <row r="9" customFormat="false" ht="25.5" hidden="false" customHeight="true" outlineLevel="0" collapsed="false">
      <c r="B9" s="66" t="s">
        <v>143</v>
      </c>
      <c r="C9" s="63" t="s">
        <v>140</v>
      </c>
      <c r="D9" s="63" t="s">
        <v>140</v>
      </c>
      <c r="E9" s="63" t="s">
        <v>140</v>
      </c>
      <c r="F9" s="63" t="s">
        <v>140</v>
      </c>
      <c r="G9" s="67"/>
      <c r="H9" s="68"/>
      <c r="I9" s="63" t="s">
        <v>140</v>
      </c>
      <c r="J9" s="65" t="n">
        <f aca="false">COUNTIF(C9:I9,"✓")</f>
        <v>5</v>
      </c>
    </row>
    <row r="10" customFormat="false" ht="25.5" hidden="false" customHeight="true" outlineLevel="0" collapsed="false">
      <c r="B10" s="62" t="s">
        <v>144</v>
      </c>
      <c r="C10" s="63" t="s">
        <v>140</v>
      </c>
      <c r="D10" s="64"/>
      <c r="E10" s="63" t="s">
        <v>140</v>
      </c>
      <c r="F10" s="63" t="s">
        <v>140</v>
      </c>
      <c r="G10" s="64"/>
      <c r="H10" s="63" t="s">
        <v>140</v>
      </c>
      <c r="I10" s="63" t="s">
        <v>140</v>
      </c>
      <c r="J10" s="65" t="n">
        <f aca="false">COUNTIF(C10:I10,"✓")</f>
        <v>5</v>
      </c>
    </row>
    <row r="11" customFormat="false" ht="25.5" hidden="false" customHeight="true" outlineLevel="0" collapsed="false">
      <c r="B11" s="66" t="s">
        <v>145</v>
      </c>
      <c r="C11" s="63" t="s">
        <v>140</v>
      </c>
      <c r="D11" s="63" t="s">
        <v>140</v>
      </c>
      <c r="E11" s="63" t="s">
        <v>140</v>
      </c>
      <c r="F11" s="67"/>
      <c r="G11" s="63" t="s">
        <v>140</v>
      </c>
      <c r="H11" s="68"/>
      <c r="I11" s="68"/>
      <c r="J11" s="65" t="n">
        <f aca="false">COUNTIF(C11:I11,"✓")</f>
        <v>4</v>
      </c>
    </row>
    <row r="12" customFormat="false" ht="25.5" hidden="false" customHeight="true" outlineLevel="0" collapsed="false">
      <c r="B12" s="62" t="s">
        <v>146</v>
      </c>
      <c r="C12" s="64"/>
      <c r="D12" s="63" t="s">
        <v>140</v>
      </c>
      <c r="E12" s="63" t="s">
        <v>140</v>
      </c>
      <c r="F12" s="63" t="s">
        <v>140</v>
      </c>
      <c r="G12" s="63" t="s">
        <v>140</v>
      </c>
      <c r="H12" s="68"/>
      <c r="I12" s="68"/>
      <c r="J12" s="65" t="n">
        <f aca="false">COUNTIF(C12:I12,"✓")</f>
        <v>4</v>
      </c>
    </row>
    <row r="13" customFormat="false" ht="25.5" hidden="false" customHeight="true" outlineLevel="0" collapsed="false">
      <c r="B13" s="66" t="s">
        <v>147</v>
      </c>
      <c r="C13" s="63" t="s">
        <v>140</v>
      </c>
      <c r="D13" s="67"/>
      <c r="E13" s="63" t="s">
        <v>140</v>
      </c>
      <c r="F13" s="67"/>
      <c r="G13" s="63" t="s">
        <v>140</v>
      </c>
      <c r="H13" s="68"/>
      <c r="I13" s="63" t="s">
        <v>140</v>
      </c>
      <c r="J13" s="65" t="n">
        <f aca="false">COUNTIF(C13:I13,"✓")</f>
        <v>4</v>
      </c>
    </row>
    <row r="14" customFormat="false" ht="7.5" hidden="false" customHeight="true" outlineLevel="0" collapsed="false"/>
    <row r="15" customFormat="false" ht="30" hidden="false" customHeight="true" outlineLevel="0" collapsed="false">
      <c r="B15" s="69" t="s">
        <v>148</v>
      </c>
      <c r="C15" s="70" t="n">
        <f aca="false">COUNTIF(C6:C13,"✓")</f>
        <v>6</v>
      </c>
      <c r="D15" s="70" t="n">
        <f aca="false">COUNTIF(D6:D13,"✓")</f>
        <v>6</v>
      </c>
      <c r="E15" s="70" t="n">
        <f aca="false">COUNTIF(E6:E13,"✓")</f>
        <v>6</v>
      </c>
      <c r="F15" s="70" t="n">
        <f aca="false">COUNTIF(F6:F13,"✓")</f>
        <v>4</v>
      </c>
      <c r="G15" s="70" t="n">
        <f aca="false">COUNTIF(G6:G13,"✓")</f>
        <v>6</v>
      </c>
      <c r="H15" s="70" t="n">
        <f aca="false">COUNTIF(H6:H13,"✓")</f>
        <v>3</v>
      </c>
      <c r="I15" s="70" t="n">
        <f aca="false">COUNTIF(I6:I13,"✓")</f>
        <v>5</v>
      </c>
      <c r="J15" s="71" t="n">
        <f aca="false">SUM(J6:J13)</f>
        <v>36</v>
      </c>
    </row>
  </sheetData>
  <mergeCells count="1">
    <mergeCell ref="B2:J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6213E"/>
    <pageSetUpPr fitToPage="false"/>
  </sheetPr>
  <dimension ref="B1:G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3" min="3" style="0" width="55"/>
    <col collapsed="false" customWidth="true" hidden="false" outlineLevel="0" max="8" min="4" style="0" width="28"/>
  </cols>
  <sheetData>
    <row r="1" customFormat="false" ht="4.5" hidden="false" customHeight="true" outlineLevel="0" collapsed="false"/>
    <row r="2" customFormat="false" ht="54.75" hidden="false" customHeight="true" outlineLevel="0" collapsed="false">
      <c r="B2" s="72" t="s">
        <v>149</v>
      </c>
      <c r="C2" s="72"/>
      <c r="D2" s="72"/>
      <c r="E2" s="72"/>
      <c r="F2" s="72"/>
      <c r="G2" s="72"/>
    </row>
    <row r="3" customFormat="false" ht="9.75" hidden="false" customHeight="true" outlineLevel="0" collapsed="false"/>
    <row r="4" customFormat="false" ht="27.75" hidden="false" customHeight="true" outlineLevel="0" collapsed="false">
      <c r="B4" s="73" t="s">
        <v>150</v>
      </c>
      <c r="C4" s="73"/>
      <c r="D4" s="73"/>
      <c r="E4" s="73"/>
      <c r="F4" s="73"/>
      <c r="G4" s="73"/>
    </row>
    <row r="5" customFormat="false" ht="31.5" hidden="false" customHeight="true" outlineLevel="0" collapsed="false">
      <c r="B5" s="74" t="s">
        <v>151</v>
      </c>
      <c r="C5" s="75" t="s">
        <v>152</v>
      </c>
      <c r="D5" s="75"/>
      <c r="E5" s="75"/>
      <c r="F5" s="75"/>
      <c r="G5" s="75"/>
    </row>
    <row r="6" customFormat="false" ht="31.5" hidden="false" customHeight="true" outlineLevel="0" collapsed="false">
      <c r="B6" s="74" t="s">
        <v>153</v>
      </c>
      <c r="C6" s="75" t="s">
        <v>154</v>
      </c>
      <c r="D6" s="75"/>
      <c r="E6" s="75"/>
      <c r="F6" s="75"/>
      <c r="G6" s="75"/>
    </row>
    <row r="7" customFormat="false" ht="31.5" hidden="false" customHeight="true" outlineLevel="0" collapsed="false">
      <c r="B7" s="74" t="s">
        <v>155</v>
      </c>
      <c r="C7" s="75" t="s">
        <v>156</v>
      </c>
      <c r="D7" s="75"/>
      <c r="E7" s="75"/>
      <c r="F7" s="75"/>
      <c r="G7" s="75"/>
    </row>
    <row r="8" customFormat="false" ht="31.5" hidden="false" customHeight="true" outlineLevel="0" collapsed="false">
      <c r="B8" s="74" t="s">
        <v>157</v>
      </c>
      <c r="C8" s="75" t="s">
        <v>158</v>
      </c>
      <c r="D8" s="75"/>
      <c r="E8" s="75"/>
      <c r="F8" s="75"/>
      <c r="G8" s="75"/>
    </row>
    <row r="9" customFormat="false" ht="31.5" hidden="false" customHeight="true" outlineLevel="0" collapsed="false">
      <c r="B9" s="74" t="s">
        <v>159</v>
      </c>
      <c r="C9" s="75" t="s">
        <v>160</v>
      </c>
      <c r="D9" s="75"/>
      <c r="E9" s="75"/>
      <c r="F9" s="75"/>
      <c r="G9" s="75"/>
    </row>
    <row r="10" customFormat="false" ht="9.75" hidden="false" customHeight="true" outlineLevel="0" collapsed="false"/>
    <row r="11" customFormat="false" ht="27.75" hidden="false" customHeight="true" outlineLevel="0" collapsed="false">
      <c r="B11" s="73" t="s">
        <v>161</v>
      </c>
      <c r="C11" s="73"/>
      <c r="D11" s="73"/>
      <c r="E11" s="73"/>
      <c r="F11" s="73"/>
      <c r="G11" s="73"/>
    </row>
    <row r="12" customFormat="false" ht="31.5" hidden="false" customHeight="true" outlineLevel="0" collapsed="false">
      <c r="B12" s="74" t="s">
        <v>162</v>
      </c>
      <c r="C12" s="75" t="s">
        <v>163</v>
      </c>
      <c r="D12" s="75"/>
      <c r="E12" s="75"/>
      <c r="F12" s="75"/>
      <c r="G12" s="75"/>
    </row>
    <row r="13" customFormat="false" ht="31.5" hidden="false" customHeight="true" outlineLevel="0" collapsed="false">
      <c r="B13" s="74" t="s">
        <v>164</v>
      </c>
      <c r="C13" s="75" t="s">
        <v>165</v>
      </c>
      <c r="D13" s="75"/>
      <c r="E13" s="75"/>
      <c r="F13" s="75"/>
      <c r="G13" s="75"/>
    </row>
    <row r="14" customFormat="false" ht="31.5" hidden="false" customHeight="true" outlineLevel="0" collapsed="false">
      <c r="B14" s="74" t="s">
        <v>166</v>
      </c>
      <c r="C14" s="75" t="s">
        <v>167</v>
      </c>
      <c r="D14" s="75"/>
      <c r="E14" s="75"/>
      <c r="F14" s="75"/>
      <c r="G14" s="75"/>
    </row>
    <row r="15" customFormat="false" ht="31.5" hidden="false" customHeight="true" outlineLevel="0" collapsed="false">
      <c r="B15" s="74" t="s">
        <v>168</v>
      </c>
      <c r="C15" s="75" t="s">
        <v>169</v>
      </c>
      <c r="D15" s="75"/>
      <c r="E15" s="75"/>
      <c r="F15" s="75"/>
      <c r="G15" s="75"/>
    </row>
    <row r="16" customFormat="false" ht="31.5" hidden="false" customHeight="true" outlineLevel="0" collapsed="false">
      <c r="B16" s="74" t="s">
        <v>170</v>
      </c>
      <c r="C16" s="75" t="s">
        <v>171</v>
      </c>
      <c r="D16" s="75"/>
      <c r="E16" s="75"/>
      <c r="F16" s="75"/>
      <c r="G16" s="75"/>
    </row>
    <row r="17" customFormat="false" ht="9.75" hidden="false" customHeight="true" outlineLevel="0" collapsed="false"/>
    <row r="18" customFormat="false" ht="27.75" hidden="false" customHeight="true" outlineLevel="0" collapsed="false">
      <c r="B18" s="73" t="s">
        <v>172</v>
      </c>
      <c r="C18" s="73"/>
      <c r="D18" s="73"/>
      <c r="E18" s="73"/>
      <c r="F18" s="73"/>
      <c r="G18" s="73"/>
    </row>
    <row r="19" customFormat="false" ht="31.5" hidden="false" customHeight="true" outlineLevel="0" collapsed="false">
      <c r="B19" s="74" t="s">
        <v>173</v>
      </c>
      <c r="C19" s="75" t="s">
        <v>174</v>
      </c>
      <c r="D19" s="75"/>
      <c r="E19" s="75"/>
      <c r="F19" s="75"/>
      <c r="G19" s="75"/>
    </row>
    <row r="20" customFormat="false" ht="31.5" hidden="false" customHeight="true" outlineLevel="0" collapsed="false">
      <c r="B20" s="74" t="s">
        <v>175</v>
      </c>
      <c r="C20" s="75" t="s">
        <v>176</v>
      </c>
      <c r="D20" s="75"/>
      <c r="E20" s="75"/>
      <c r="F20" s="75"/>
      <c r="G20" s="75"/>
    </row>
    <row r="21" customFormat="false" ht="31.5" hidden="false" customHeight="true" outlineLevel="0" collapsed="false">
      <c r="B21" s="74" t="s">
        <v>177</v>
      </c>
      <c r="C21" s="75" t="s">
        <v>178</v>
      </c>
      <c r="D21" s="75"/>
      <c r="E21" s="75"/>
      <c r="F21" s="75"/>
      <c r="G21" s="75"/>
    </row>
    <row r="22" customFormat="false" ht="31.5" hidden="false" customHeight="true" outlineLevel="0" collapsed="false">
      <c r="B22" s="74" t="s">
        <v>179</v>
      </c>
      <c r="C22" s="75" t="s">
        <v>180</v>
      </c>
      <c r="D22" s="75"/>
      <c r="E22" s="75"/>
      <c r="F22" s="75"/>
      <c r="G22" s="75"/>
    </row>
  </sheetData>
  <mergeCells count="18">
    <mergeCell ref="B2:G2"/>
    <mergeCell ref="B4:G4"/>
    <mergeCell ref="C5:G5"/>
    <mergeCell ref="C6:G6"/>
    <mergeCell ref="C7:G7"/>
    <mergeCell ref="C8:G8"/>
    <mergeCell ref="C9:G9"/>
    <mergeCell ref="B11:G11"/>
    <mergeCell ref="C12:G12"/>
    <mergeCell ref="C13:G13"/>
    <mergeCell ref="C14:G14"/>
    <mergeCell ref="C15:G15"/>
    <mergeCell ref="C16:G16"/>
    <mergeCell ref="B18:G18"/>
    <mergeCell ref="C19:G19"/>
    <mergeCell ref="C20:G20"/>
    <mergeCell ref="C21:G21"/>
    <mergeCell ref="C22:G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2026-07-18T05:47:03Z</dcterms:created>
  <dc:creator>openpyxl</dc:creator>
  <dc:description/>
  <dc:language>en-US</dc:language>
  <cp:lastModifiedBy/>
  <dcterms:modified xsi:type="dcterms:W3CDTF">2026-07-18T05:47:03Z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