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06E3337-A1E9-4415-9367-7E00369658B0}" xr6:coauthVersionLast="47" xr6:coauthVersionMax="47" xr10:uidLastSave="{00000000-0000-0000-0000-000000000000}"/>
  <bookViews>
    <workbookView xWindow="780" yWindow="1110" windowWidth="25500" windowHeight="13500" tabRatio="500" xr2:uid="{00000000-000D-0000-FFFF-FFFF00000000}"/>
  </bookViews>
  <sheets>
    <sheet name="Monatsrapport" sheetId="1" r:id="rId1"/>
    <sheet name="Jahresübersicht" sheetId="2" r:id="rId2"/>
    <sheet name="Anleitung" sheetId="3" r:id="rId3"/>
  </sheets>
  <definedNames>
    <definedName name="_xlnm.Print_Area" localSheetId="0">Monatsrapport!$A$1:$N$45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31" i="1"/>
  <c r="I32" i="1"/>
  <c r="I33" i="1"/>
  <c r="I34" i="1"/>
  <c r="I35" i="1"/>
  <c r="I36" i="1"/>
  <c r="I30" i="1"/>
  <c r="I22" i="1"/>
  <c r="I23" i="1"/>
  <c r="I24" i="1"/>
  <c r="I25" i="1"/>
  <c r="I26" i="1"/>
  <c r="I27" i="1"/>
  <c r="I28" i="1"/>
  <c r="I21" i="1"/>
  <c r="I11" i="1"/>
  <c r="I12" i="1"/>
  <c r="I13" i="1"/>
  <c r="I14" i="1"/>
  <c r="I16" i="1"/>
  <c r="I17" i="1"/>
  <c r="I18" i="1"/>
  <c r="I19" i="1"/>
  <c r="I15" i="1"/>
  <c r="G41" i="1" l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F6" i="1" s="1"/>
  <c r="G11" i="1"/>
  <c r="G42" i="1" s="1"/>
  <c r="F5" i="1" l="1"/>
  <c r="H42" i="1" s="1"/>
  <c r="I42" i="1" s="1"/>
  <c r="F7" i="1" l="1"/>
</calcChain>
</file>

<file path=xl/sharedStrings.xml><?xml version="1.0" encoding="utf-8"?>
<sst xmlns="http://schemas.openxmlformats.org/spreadsheetml/2006/main" count="274" uniqueCount="172">
  <si>
    <t>STUNDENRAPPORT</t>
  </si>
  <si>
    <t>Mitarbeiter:</t>
  </si>
  <si>
    <t>Max Mustermann</t>
  </si>
  <si>
    <t>Soll-Stunden/Tag:</t>
  </si>
  <si>
    <t>08:00</t>
  </si>
  <si>
    <t>Unterschriften &amp; Bestätigung</t>
  </si>
  <si>
    <t>Abteilung:</t>
  </si>
  <si>
    <t>Projektmanagement</t>
  </si>
  <si>
    <t>Monatliche Sollstunden:</t>
  </si>
  <si>
    <t>Mitarbeiter:  _______________________</t>
  </si>
  <si>
    <t>Monat / Jahr:</t>
  </si>
  <si>
    <t>Januar 2026</t>
  </si>
  <si>
    <t>Geleistete Stunden (Ist):</t>
  </si>
  <si>
    <t>Datum:         _______________________</t>
  </si>
  <si>
    <t>Kostenstelle:</t>
  </si>
  <si>
    <t>KST-4400</t>
  </si>
  <si>
    <t>Überstunden / Fehlstunden:</t>
  </si>
  <si>
    <t>Vorgesetzter: _______________________</t>
  </si>
  <si>
    <t>Vorgesetzter:</t>
  </si>
  <si>
    <t>Sandra Vogt</t>
  </si>
  <si>
    <t>Urlaubstage (Monat):</t>
  </si>
  <si>
    <t>Visum:          _______________________</t>
  </si>
  <si>
    <t>Nr.</t>
  </si>
  <si>
    <t>Datum</t>
  </si>
  <si>
    <t>Tag</t>
  </si>
  <si>
    <t>Beginn</t>
  </si>
  <si>
    <t>Ende</t>
  </si>
  <si>
    <t>Pause
(Min)</t>
  </si>
  <si>
    <t>Netto
Stunden</t>
  </si>
  <si>
    <t>Soll
Stunden</t>
  </si>
  <si>
    <t>Differenz</t>
  </si>
  <si>
    <t>Projekt / Auftrag</t>
  </si>
  <si>
    <t>Tätigkeit / Beschreibung</t>
  </si>
  <si>
    <t>Abwesenheit</t>
  </si>
  <si>
    <t>Bemerkung</t>
  </si>
  <si>
    <t>05.01.2026</t>
  </si>
  <si>
    <t>Montag</t>
  </si>
  <si>
    <t>17:15</t>
  </si>
  <si>
    <t>Interne Aufgaben</t>
  </si>
  <si>
    <t>Projektplanung Q1 / Kick-off Meeting</t>
  </si>
  <si>
    <t>06.01.2026</t>
  </si>
  <si>
    <t>Dienstag</t>
  </si>
  <si>
    <t>08:30</t>
  </si>
  <si>
    <t>17:00</t>
  </si>
  <si>
    <t>Auftrag A-2601</t>
  </si>
  <si>
    <t>Konzepterstellung und Kundenabstimmung</t>
  </si>
  <si>
    <t>07.01.2026</t>
  </si>
  <si>
    <t>Mittwoch</t>
  </si>
  <si>
    <t>16:45</t>
  </si>
  <si>
    <t>Entwurf Dokumentation, Review intern</t>
  </si>
  <si>
    <t>08.01.2026</t>
  </si>
  <si>
    <t>Donnerstag</t>
  </si>
  <si>
    <t>09:00</t>
  </si>
  <si>
    <t>17:30</t>
  </si>
  <si>
    <t>Auftrag B-2614</t>
  </si>
  <si>
    <t>Analyse Anforderungen, Prototyp</t>
  </si>
  <si>
    <t>Videokonferenz 14:00</t>
  </si>
  <si>
    <t>09.01.2026</t>
  </si>
  <si>
    <t>Freitag</t>
  </si>
  <si>
    <t>13:00</t>
  </si>
  <si>
    <t>Jour fixe Team, Wochenreport</t>
  </si>
  <si>
    <t>Früher Feierabend bewilligt</t>
  </si>
  <si>
    <t>12.01.2026</t>
  </si>
  <si>
    <t>Präsentation Meilenstein 1</t>
  </si>
  <si>
    <t>13.01.2026</t>
  </si>
  <si>
    <t>Umsetzung gemäss Abnahmeprotokoll</t>
  </si>
  <si>
    <t>14.01.2026</t>
  </si>
  <si>
    <t>Weiterbildung</t>
  </si>
  <si>
    <t>Seminar: Agiles Projektmanagement</t>
  </si>
  <si>
    <t>Extern, Zürich</t>
  </si>
  <si>
    <t>15.01.2026</t>
  </si>
  <si>
    <t>Auftrag C-2622</t>
  </si>
  <si>
    <t>Erstgespräch neuer Auftrag, Offerte</t>
  </si>
  <si>
    <t>16.01.2026</t>
  </si>
  <si>
    <t>12:00</t>
  </si>
  <si>
    <t>Urlaub</t>
  </si>
  <si>
    <t>Genehmigt 03.01.</t>
  </si>
  <si>
    <t>19.01.2026</t>
  </si>
  <si>
    <t>Auftragsbestätigung, Setup Projektakte</t>
  </si>
  <si>
    <t>20.01.2026</t>
  </si>
  <si>
    <t>Abschlussbericht, Kundenpräsentation</t>
  </si>
  <si>
    <t>21.01.2026</t>
  </si>
  <si>
    <t>Mängelprotokoll, Nachbesserungen</t>
  </si>
  <si>
    <t>22.01.2026</t>
  </si>
  <si>
    <t>Monatsbericht, Stunden­controlling</t>
  </si>
  <si>
    <t>23.01.2026</t>
  </si>
  <si>
    <t>Konzept Lieferumfang, interne Freigabe</t>
  </si>
  <si>
    <t>26.01.2026</t>
  </si>
  <si>
    <t>Endabnahme, Übergabe Unterlagen</t>
  </si>
  <si>
    <t>27.01.2026</t>
  </si>
  <si>
    <t>Detailplanung Phase 2</t>
  </si>
  <si>
    <t>28.01.2026</t>
  </si>
  <si>
    <t>Teamrunde, HR-Gespräch</t>
  </si>
  <si>
    <t>29.01.2026</t>
  </si>
  <si>
    <t>Krank</t>
  </si>
  <si>
    <t>Arztzeugnis eingereicht</t>
  </si>
  <si>
    <t>30.01.2026</t>
  </si>
  <si>
    <t>Review &amp; Qualitätskontrolle intern</t>
  </si>
  <si>
    <t>MONATSTOTAL</t>
  </si>
  <si>
    <t>← Überstunden (+) / Fehlstunden (−)</t>
  </si>
  <si>
    <t>LEGENDE:</t>
  </si>
  <si>
    <t>■ Arbeitstag</t>
  </si>
  <si>
    <t>■ Urlaub</t>
  </si>
  <si>
    <t>■ Krank / Abwesend</t>
  </si>
  <si>
    <t>■ Eingabefelder (blau-grün)</t>
  </si>
  <si>
    <t>■ Berechnete Felder</t>
  </si>
  <si>
    <t>Stundenrapport Vorlage 2026  |  Alle Angaben ohne Gewähr  |  Felder in hellgrün sind Eingabefelder</t>
  </si>
  <si>
    <t>JAHRESÜBERSICHT STUNDENRAPPORT 2026</t>
  </si>
  <si>
    <t>Monat</t>
  </si>
  <si>
    <t>Soll-Std.</t>
  </si>
  <si>
    <t>Ist-Std.</t>
  </si>
  <si>
    <t>Urlaubstage</t>
  </si>
  <si>
    <t>Kommentar</t>
  </si>
  <si>
    <t>168:00</t>
  </si>
  <si>
    <t>161:45</t>
  </si>
  <si>
    <t>-6:00</t>
  </si>
  <si>
    <t>Februar 2026</t>
  </si>
  <si>
    <t>160:00</t>
  </si>
  <si>
    <t>+8:00</t>
  </si>
  <si>
    <t>März 2026</t>
  </si>
  <si>
    <t>184:00</t>
  </si>
  <si>
    <t>Feiertag 19.03.</t>
  </si>
  <si>
    <t>April 2026</t>
  </si>
  <si>
    <t>152:00</t>
  </si>
  <si>
    <t>Ostern</t>
  </si>
  <si>
    <t>Mai 2026</t>
  </si>
  <si>
    <t>176:00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</si>
  <si>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</si>
  <si>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</si>
  <si>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</si>
  <si>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</si>
  <si>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</si>
  <si>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</si>
  <si>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</si>
  <si>
    <t>Weihnachten</t>
  </si>
  <si>
    <t>JAHRESTOTAL</t>
  </si>
  <si>
    <t>2.000:00</t>
  </si>
  <si>
    <t>+2:00</t>
  </si>
  <si>
    <t>Hinweis: Die Monatswerte werden manuell aus dem Monatsrapport übertragen. Felder in Weiß sind Eingabefelder.</t>
  </si>
  <si>
    <t>ANLEITUNG ZUR NUTZUNG DES STUNDENRAPPORTS</t>
  </si>
  <si>
    <t>REGISTERKARTEN</t>
  </si>
  <si>
    <t>Monatsrapport</t>
  </si>
  <si>
    <t>Hier erfassen Sie täglich Ihre Arbeitszeiten. Ein Monat pro Datei.</t>
  </si>
  <si>
    <t>Jahresübersicht</t>
  </si>
  <si>
    <t>Monatliche Zusammenfassung aller Stunden – manuell befüllen.</t>
  </si>
  <si>
    <t>Anleitung</t>
  </si>
  <si>
    <t>Diese Seite — nur lesen, nicht bearbeiten.</t>
  </si>
  <si>
    <t>EINGABEFELDER</t>
  </si>
  <si>
    <t>Beginn / Ende</t>
  </si>
  <si>
    <t>Uhrzeit im Format hh:mm eintragen, z. B. 08:00 oder 17:30</t>
  </si>
  <si>
    <t>Pause (Min)</t>
  </si>
  <si>
    <t>Pausendauer in Minuten als ganze Zahl, z. B. 45</t>
  </si>
  <si>
    <t>Name oder Nummer des Projekts, z. B. Auftrag A-2601</t>
  </si>
  <si>
    <t>Tätigkeit</t>
  </si>
  <si>
    <t>Kurze Beschreibung der geleisteten Arbeit</t>
  </si>
  <si>
    <t>Aus dem Dropdown wählen: Urlaub, Krank, Feiertag usw.</t>
  </si>
  <si>
    <t>Optionale Notiz, z. B. Genehmigung oder Besonderheit</t>
  </si>
  <si>
    <t>BERECHNUNGEN</t>
  </si>
  <si>
    <t>Netto-Stunden</t>
  </si>
  <si>
    <t>Automatisch: Ende − Beginn − Pause. Keine manuelle Eingabe nötig.</t>
  </si>
  <si>
    <t>Soll-Stunden</t>
  </si>
  <si>
    <t>Standardmässig 08:00 pro Tag. Anpassbar bei Abwesenheit.</t>
  </si>
  <si>
    <t>Netto − Soll. Positive Werte = Überstunden, negativ = Fehlstunden.</t>
  </si>
  <si>
    <t>Monatstotal</t>
  </si>
  <si>
    <t>Summe aller Zeilen. Wird in Zeile 42 automatisch berechnet.</t>
  </si>
  <si>
    <t>HINWEISE</t>
  </si>
  <si>
    <t>Abwesenheiten</t>
  </si>
  <si>
    <t>Bei Urlaub oder Krank wird die Zeile farblich hervorgehoben.</t>
  </si>
  <si>
    <t>Unterschriften</t>
  </si>
  <si>
    <t>Ausdrucken, unterschreiben, einreichen — oder digital signieren.</t>
  </si>
  <si>
    <t>Aufbewahrung</t>
  </si>
  <si>
    <t>Stundenzettel gemäss gesetzlicher Pflicht mind. 2 Jahre aufbewahren.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</si>
</sst>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9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b/>
      <sz val="9"/>
      <color rgb="FF2D4A3E"/>
      <name val="Calibri"/>
      <charset val="1"/>
    </font>
    <font>
      <sz val="10"/>
      <color rgb="FF1A2E3B"/>
      <name val="Calibri"/>
      <charset val="1"/>
    </font>
    <font>
      <b/>
      <sz val="10"/>
      <color rgb="FF2D7D5A"/>
      <name val="Calibri"/>
      <charset val="1"/>
    </font>
    <font>
      <b/>
      <sz val="10"/>
      <color rgb="FF1A2E3B"/>
      <name val="Calibri"/>
      <charset val="1"/>
    </font>
    <font>
      <i/>
      <sz val="9"/>
      <color rgb="FF1A2E3B"/>
      <name val="Calibri"/>
      <charset val="1"/>
    </font>
    <font>
      <b/>
      <sz val="10"/>
      <color rgb="FFC8993A"/>
      <name val="Calibri"/>
      <charset val="1"/>
    </font>
    <font>
      <b/>
      <sz val="9"/>
      <color rgb="FFFFFFFF"/>
      <name val="Calibri"/>
      <charset val="1"/>
    </font>
    <font>
      <sz val="9"/>
      <color rgb="FF1A2E3B"/>
      <name val="Calibri"/>
      <charset val="1"/>
    </font>
    <font>
      <i/>
      <sz val="9"/>
      <color rgb="FF2D4A3E"/>
      <name val="Calibri"/>
      <charset val="1"/>
    </font>
    <font>
      <b/>
      <sz val="9"/>
      <color rgb="FF2D7D5A"/>
      <name val="Calibri"/>
      <charset val="1"/>
    </font>
    <font>
      <b/>
      <sz val="9"/>
      <color rgb="FFC8993A"/>
      <name val="Calibri"/>
      <charset val="1"/>
    </font>
    <font>
      <i/>
      <sz val="9"/>
      <color rgb="FF666666"/>
      <name val="Calibri"/>
      <charset val="1"/>
    </font>
    <font>
      <b/>
      <sz val="9"/>
      <color rgb="FFC0392B"/>
      <name val="Calibri"/>
      <charset val="1"/>
    </font>
    <font>
      <sz val="9"/>
      <color rgb="FFB8CFC6"/>
      <name val="Calibri"/>
      <charset val="1"/>
    </font>
    <font>
      <sz val="9"/>
      <color rgb="FF000000"/>
      <name val="Calibri"/>
      <charset val="1"/>
    </font>
    <font>
      <b/>
      <sz val="10"/>
      <color rgb="FFFFFFFF"/>
      <name val="Calibri"/>
      <charset val="1"/>
    </font>
    <font>
      <i/>
      <sz val="9"/>
      <color rgb="FFC8993A"/>
      <name val="Calibri"/>
      <charset val="1"/>
    </font>
    <font>
      <sz val="8"/>
      <color rgb="FF1A2E3B"/>
      <name val="Calibri"/>
      <charset val="1"/>
    </font>
    <font>
      <sz val="8"/>
      <color rgb="FFC8993A"/>
      <name val="Calibri"/>
      <charset val="1"/>
    </font>
    <font>
      <sz val="8"/>
      <color rgb="FFC0392B"/>
      <name val="Calibri"/>
      <charset val="1"/>
    </font>
    <font>
      <sz val="8"/>
      <color rgb="FF2D7D5A"/>
      <name val="Calibri"/>
      <charset val="1"/>
    </font>
    <font>
      <i/>
      <sz val="7"/>
      <color rgb="FF667788"/>
      <name val="Calibri"/>
      <charset val="1"/>
    </font>
    <font>
      <b/>
      <sz val="20"/>
      <color rgb="FFFFFFFF"/>
      <name val="Calibri"/>
      <charset val="1"/>
    </font>
    <font>
      <b/>
      <sz val="9"/>
      <color rgb="FF1A2E3B"/>
      <name val="Calibri"/>
      <charset val="1"/>
    </font>
    <font>
      <i/>
      <sz val="8"/>
      <color rgb="FF888888"/>
      <name val="Calibri"/>
      <charset val="1"/>
    </font>
    <font>
      <b/>
      <sz val="18"/>
      <color rgb="FFFFFFFF"/>
      <name val="Calibri"/>
      <charset val="1"/>
    </font>
    <font>
      <b/>
      <sz val="11"/>
      <color rgb="FFFFFFFF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1A2E3B"/>
        <bgColor rgb="FF003366"/>
      </patternFill>
    </fill>
    <fill>
      <patternFill patternType="solid">
        <fgColor rgb="FF2D7D5A"/>
        <bgColor rgb="FF008080"/>
      </patternFill>
    </fill>
    <fill>
      <patternFill patternType="solid">
        <fgColor rgb="FFF5F8F6"/>
        <bgColor rgb="FFFAFFF5"/>
      </patternFill>
    </fill>
    <fill>
      <patternFill patternType="solid">
        <fgColor rgb="FFFAFFF5"/>
        <bgColor rgb="FFFFFFFF"/>
      </patternFill>
    </fill>
    <fill>
      <patternFill patternType="solid">
        <fgColor rgb="FFFFFFFF"/>
        <bgColor rgb="FFFAFFF5"/>
      </patternFill>
    </fill>
    <fill>
      <patternFill patternType="solid">
        <fgColor rgb="FFE8F2EE"/>
        <bgColor rgb="FFF5F8F6"/>
      </patternFill>
    </fill>
    <fill>
      <patternFill patternType="solid">
        <fgColor rgb="FFFFF9E6"/>
        <bgColor rgb="FFFAFFF5"/>
      </patternFill>
    </fill>
    <fill>
      <patternFill patternType="solid">
        <fgColor rgb="FFFDECEA"/>
        <bgColor rgb="FFFFF9E6"/>
      </patternFill>
    </fill>
    <fill>
      <patternFill patternType="solid">
        <fgColor rgb="FFC8993A"/>
        <bgColor rgb="FF969696"/>
      </patternFill>
    </fill>
  </fills>
  <borders count="7">
    <border>
      <left/>
      <right/>
      <top/>
      <bottom/>
      <diagonal/>
    </border>
    <border>
      <left style="thin">
        <color rgb="FFB8CFC6"/>
      </left>
      <right style="thin">
        <color rgb="FFB8CFC6"/>
      </right>
      <top style="thin">
        <color rgb="FFB8CFC6"/>
      </top>
      <bottom style="thin">
        <color rgb="FFB8CFC6"/>
      </bottom>
      <diagonal/>
    </border>
    <border>
      <left style="thin">
        <color rgb="FFB8CFC6"/>
      </left>
      <right/>
      <top style="thin">
        <color rgb="FFB8CFC6"/>
      </top>
      <bottom style="thin">
        <color rgb="FFB8CFC6"/>
      </bottom>
      <diagonal/>
    </border>
    <border>
      <left style="thin">
        <color rgb="FFB8CFC6"/>
      </left>
      <right style="thin">
        <color rgb="FFB8CFC6"/>
      </right>
      <top style="medium">
        <color rgb="FF2D7D5A"/>
      </top>
      <bottom style="medium">
        <color rgb="FF2D7D5A"/>
      </bottom>
      <diagonal/>
    </border>
    <border>
      <left style="medium">
        <color rgb="FF2D7D5A"/>
      </left>
      <right style="medium">
        <color rgb="FF2D7D5A"/>
      </right>
      <top style="medium">
        <color rgb="FF2D7D5A"/>
      </top>
      <bottom style="medium">
        <color rgb="FF2D7D5A"/>
      </bottom>
      <diagonal/>
    </border>
    <border>
      <left/>
      <right/>
      <top style="thin">
        <color rgb="FFB8CFC6"/>
      </top>
      <bottom style="thin">
        <color rgb="FFB8CFC6"/>
      </bottom>
      <diagonal/>
    </border>
    <border>
      <left/>
      <right style="thin">
        <color rgb="FFB8CFC6"/>
      </right>
      <top style="thin">
        <color rgb="FFB8CFC6"/>
      </top>
      <bottom style="thin">
        <color rgb="FFB8CFC6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0" fillId="8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right" vertical="center"/>
    </xf>
    <xf numFmtId="0" fontId="18" fillId="4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3" borderId="1" xfId="0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9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0" fillId="6" borderId="0" xfId="0" applyFill="1"/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20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9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9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20" fontId="16" fillId="5" borderId="1" xfId="0" applyNumberFormat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/>
    <xf numFmtId="164" fontId="17" fillId="3" borderId="4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17" fillId="10" borderId="4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0" fillId="7" borderId="0" xfId="0" applyFill="1"/>
    <xf numFmtId="0" fontId="2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left" vertical="center"/>
    </xf>
    <xf numFmtId="20" fontId="4" fillId="5" borderId="2" xfId="0" applyNumberFormat="1" applyFont="1" applyFill="1" applyBorder="1" applyAlignment="1">
      <alignment horizontal="center" vertical="center"/>
    </xf>
    <xf numFmtId="20" fontId="4" fillId="5" borderId="5" xfId="0" applyNumberFormat="1" applyFont="1" applyFill="1" applyBorder="1" applyAlignment="1">
      <alignment horizontal="center" vertical="center"/>
    </xf>
    <xf numFmtId="20" fontId="4" fillId="5" borderId="6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B8CFC6"/>
      <rgbColor rgb="FF888888"/>
      <rgbColor rgb="FF9999FF"/>
      <rgbColor rgb="FF993366"/>
      <rgbColor rgb="FFFFF9E6"/>
      <rgbColor rgb="FFE8F2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8F6"/>
      <rgbColor rgb="FFFAFFF5"/>
      <rgbColor rgb="FFFDEC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93A"/>
      <rgbColor rgb="FFFF6600"/>
      <rgbColor rgb="FF667788"/>
      <rgbColor rgb="FF969696"/>
      <rgbColor rgb="FF003366"/>
      <rgbColor rgb="FF2D7D5A"/>
      <rgbColor rgb="FF003300"/>
      <rgbColor rgb="FF2D4A3E"/>
      <rgbColor rgb="FFC0392B"/>
      <rgbColor rgb="FF993366"/>
      <rgbColor rgb="FF333399"/>
      <rgbColor rgb="FF1A2E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showGridLines="0" tabSelected="1" zoomScaleNormal="100" workbookViewId="0">
      <pane ySplit="10" topLeftCell="A11" activePane="bottomLeft" state="frozen"/>
      <selection pane="bottomLeft" activeCell="Q41" sqref="Q41"/>
    </sheetView>
  </sheetViews>
  <sheetFormatPr baseColWidth="10" defaultColWidth="8.7109375" defaultRowHeight="15" x14ac:dyDescent="0.25"/>
  <cols>
    <col min="1" max="1" width="10.42578125" bestFit="1" customWidth="1"/>
    <col min="2" max="2" width="8.7109375" bestFit="1" customWidth="1"/>
    <col min="3" max="3" width="9.5703125" bestFit="1" customWidth="1"/>
    <col min="4" max="4" width="5.85546875" bestFit="1" customWidth="1"/>
    <col min="5" max="5" width="20.7109375" bestFit="1" customWidth="1"/>
    <col min="6" max="6" width="5.5703125" bestFit="1" customWidth="1"/>
    <col min="7" max="8" width="6.7109375" bestFit="1" customWidth="1"/>
    <col min="9" max="9" width="7.5703125" bestFit="1" customWidth="1"/>
    <col min="10" max="10" width="14.5703125" bestFit="1" customWidth="1"/>
    <col min="11" max="11" width="35.140625" bestFit="1" customWidth="1"/>
    <col min="12" max="12" width="10.140625" bestFit="1" customWidth="1"/>
    <col min="13" max="13" width="21.140625" bestFit="1" customWidth="1"/>
    <col min="14" max="14" width="3" customWidth="1"/>
  </cols>
  <sheetData>
    <row r="1" spans="1:14" ht="13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9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1.75" customHeight="1" x14ac:dyDescent="0.25">
      <c r="A4" s="17" t="s">
        <v>1</v>
      </c>
      <c r="B4" s="13" t="s">
        <v>2</v>
      </c>
      <c r="C4" s="13"/>
      <c r="D4" s="13"/>
      <c r="E4" s="17" t="s">
        <v>3</v>
      </c>
      <c r="F4" s="91" t="s">
        <v>4</v>
      </c>
      <c r="G4" s="92"/>
      <c r="H4" s="92"/>
      <c r="I4" s="93"/>
      <c r="J4" s="12" t="s">
        <v>5</v>
      </c>
      <c r="K4" s="12"/>
      <c r="L4" s="12"/>
      <c r="M4" s="12"/>
    </row>
    <row r="5" spans="1:14" ht="21.75" customHeight="1" x14ac:dyDescent="0.25">
      <c r="A5" s="17" t="s">
        <v>6</v>
      </c>
      <c r="B5" s="13" t="s">
        <v>7</v>
      </c>
      <c r="C5" s="13"/>
      <c r="D5" s="13"/>
      <c r="E5" s="17" t="s">
        <v>8</v>
      </c>
      <c r="F5" s="11">
        <f>SUMPRODUCT((G11:G41&gt;0)*H11:H41)</f>
        <v>5.9999999999999982</v>
      </c>
      <c r="G5" s="11"/>
      <c r="H5" s="11"/>
      <c r="I5" s="11"/>
      <c r="J5" s="10" t="s">
        <v>9</v>
      </c>
      <c r="K5" s="10"/>
      <c r="L5" s="10"/>
      <c r="M5" s="10"/>
    </row>
    <row r="6" spans="1:14" ht="21.75" customHeight="1" x14ac:dyDescent="0.25">
      <c r="A6" s="17" t="s">
        <v>10</v>
      </c>
      <c r="B6" s="9" t="s">
        <v>11</v>
      </c>
      <c r="C6" s="9"/>
      <c r="D6" s="9"/>
      <c r="E6" s="17" t="s">
        <v>12</v>
      </c>
      <c r="F6" s="8">
        <f>SUM(G11:G41)</f>
        <v>6.25</v>
      </c>
      <c r="G6" s="8"/>
      <c r="H6" s="8"/>
      <c r="I6" s="8"/>
      <c r="J6" s="10" t="s">
        <v>13</v>
      </c>
      <c r="K6" s="10"/>
      <c r="L6" s="10"/>
      <c r="M6" s="10"/>
    </row>
    <row r="7" spans="1:14" ht="21.75" customHeight="1" x14ac:dyDescent="0.25">
      <c r="A7" s="17" t="s">
        <v>14</v>
      </c>
      <c r="B7" s="13" t="s">
        <v>15</v>
      </c>
      <c r="C7" s="13"/>
      <c r="D7" s="13"/>
      <c r="E7" s="17" t="s">
        <v>16</v>
      </c>
      <c r="F7" s="7">
        <f>F6-F5</f>
        <v>0.25000000000000178</v>
      </c>
      <c r="G7" s="7"/>
      <c r="H7" s="7"/>
      <c r="I7" s="7"/>
      <c r="J7" s="10" t="s">
        <v>17</v>
      </c>
      <c r="K7" s="10"/>
      <c r="L7" s="10"/>
      <c r="M7" s="10"/>
    </row>
    <row r="8" spans="1:14" ht="18" customHeight="1" x14ac:dyDescent="0.25">
      <c r="A8" s="17" t="s">
        <v>18</v>
      </c>
      <c r="B8" s="13" t="s">
        <v>19</v>
      </c>
      <c r="C8" s="13"/>
      <c r="D8" s="13"/>
      <c r="E8" s="17" t="s">
        <v>20</v>
      </c>
      <c r="F8" s="6">
        <v>2</v>
      </c>
      <c r="G8" s="6"/>
      <c r="H8" s="6"/>
      <c r="I8" s="6"/>
      <c r="J8" s="10" t="s">
        <v>21</v>
      </c>
      <c r="K8" s="10"/>
      <c r="L8" s="10"/>
      <c r="M8" s="10"/>
    </row>
    <row r="9" spans="1:14" ht="21.7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31.5" customHeight="1" x14ac:dyDescent="0.25">
      <c r="A10" s="20" t="s">
        <v>22</v>
      </c>
      <c r="B10" s="20" t="s">
        <v>23</v>
      </c>
      <c r="C10" s="20" t="s">
        <v>24</v>
      </c>
      <c r="D10" s="20" t="s">
        <v>25</v>
      </c>
      <c r="E10" s="20" t="s">
        <v>26</v>
      </c>
      <c r="F10" s="20" t="s">
        <v>27</v>
      </c>
      <c r="G10" s="20" t="s">
        <v>28</v>
      </c>
      <c r="H10" s="20" t="s">
        <v>29</v>
      </c>
      <c r="I10" s="20" t="s">
        <v>30</v>
      </c>
      <c r="J10" s="21" t="s">
        <v>31</v>
      </c>
      <c r="K10" s="21" t="s">
        <v>32</v>
      </c>
      <c r="L10" s="20" t="s">
        <v>33</v>
      </c>
      <c r="M10" s="21" t="s">
        <v>34</v>
      </c>
      <c r="N10" s="15"/>
    </row>
    <row r="11" spans="1:14" ht="18" customHeight="1" x14ac:dyDescent="0.25">
      <c r="A11" s="22">
        <v>1</v>
      </c>
      <c r="B11" s="23" t="s">
        <v>35</v>
      </c>
      <c r="C11" s="24" t="s">
        <v>36</v>
      </c>
      <c r="D11" s="25" t="s">
        <v>4</v>
      </c>
      <c r="E11" s="25" t="s">
        <v>37</v>
      </c>
      <c r="F11" s="26">
        <v>45</v>
      </c>
      <c r="G11" s="27">
        <f t="shared" ref="G11:G28" si="0">IFERROR((E11-D11)-(F11/1440),"")</f>
        <v>0.35416666666666669</v>
      </c>
      <c r="H11" s="28" t="s">
        <v>4</v>
      </c>
      <c r="I11" s="29" t="str">
        <f t="shared" ref="I11:I14" si="1">IF(OR(G11="",H11=""),"",IF(G11-H11&lt;0,"-"&amp;TEXT(ABS(G11-H11),"[h]:mm"),TEXT(G11-H11,"[h]:mm")))</f>
        <v>0:30</v>
      </c>
      <c r="J11" s="30" t="s">
        <v>38</v>
      </c>
      <c r="K11" s="30" t="s">
        <v>39</v>
      </c>
      <c r="L11" s="23"/>
      <c r="M11" s="31"/>
      <c r="N11" s="32"/>
    </row>
    <row r="12" spans="1:14" ht="18" customHeight="1" x14ac:dyDescent="0.25">
      <c r="A12" s="33">
        <v>2</v>
      </c>
      <c r="B12" s="34" t="s">
        <v>40</v>
      </c>
      <c r="C12" s="35" t="s">
        <v>41</v>
      </c>
      <c r="D12" s="25" t="s">
        <v>42</v>
      </c>
      <c r="E12" s="25" t="s">
        <v>43</v>
      </c>
      <c r="F12" s="26">
        <v>30</v>
      </c>
      <c r="G12" s="36">
        <f t="shared" si="0"/>
        <v>0.33333333333333337</v>
      </c>
      <c r="H12" s="37" t="s">
        <v>4</v>
      </c>
      <c r="I12" s="29" t="str">
        <f t="shared" si="1"/>
        <v>0:00</v>
      </c>
      <c r="J12" s="38" t="s">
        <v>44</v>
      </c>
      <c r="K12" s="38" t="s">
        <v>45</v>
      </c>
      <c r="L12" s="34"/>
      <c r="M12" s="39"/>
      <c r="N12" s="32"/>
    </row>
    <row r="13" spans="1:14" ht="18" customHeight="1" x14ac:dyDescent="0.25">
      <c r="A13" s="22">
        <v>3</v>
      </c>
      <c r="B13" s="23" t="s">
        <v>46</v>
      </c>
      <c r="C13" s="24" t="s">
        <v>47</v>
      </c>
      <c r="D13" s="25" t="s">
        <v>4</v>
      </c>
      <c r="E13" s="25" t="s">
        <v>48</v>
      </c>
      <c r="F13" s="26">
        <v>45</v>
      </c>
      <c r="G13" s="27">
        <f t="shared" si="0"/>
        <v>0.33333333333333331</v>
      </c>
      <c r="H13" s="28" t="s">
        <v>4</v>
      </c>
      <c r="I13" s="29" t="str">
        <f t="shared" si="1"/>
        <v>0:00</v>
      </c>
      <c r="J13" s="30" t="s">
        <v>44</v>
      </c>
      <c r="K13" s="30" t="s">
        <v>49</v>
      </c>
      <c r="L13" s="23"/>
      <c r="M13" s="31"/>
      <c r="N13" s="32"/>
    </row>
    <row r="14" spans="1:14" ht="18" customHeight="1" x14ac:dyDescent="0.25">
      <c r="A14" s="33">
        <v>4</v>
      </c>
      <c r="B14" s="34" t="s">
        <v>50</v>
      </c>
      <c r="C14" s="35" t="s">
        <v>51</v>
      </c>
      <c r="D14" s="25" t="s">
        <v>52</v>
      </c>
      <c r="E14" s="25" t="s">
        <v>53</v>
      </c>
      <c r="F14" s="26">
        <v>30</v>
      </c>
      <c r="G14" s="36">
        <f t="shared" si="0"/>
        <v>0.33333333333333331</v>
      </c>
      <c r="H14" s="37" t="s">
        <v>4</v>
      </c>
      <c r="I14" s="29" t="str">
        <f t="shared" si="1"/>
        <v>0:00</v>
      </c>
      <c r="J14" s="38" t="s">
        <v>54</v>
      </c>
      <c r="K14" s="38" t="s">
        <v>55</v>
      </c>
      <c r="L14" s="34"/>
      <c r="M14" s="39" t="s">
        <v>56</v>
      </c>
      <c r="N14" s="32"/>
    </row>
    <row r="15" spans="1:14" ht="18" customHeight="1" x14ac:dyDescent="0.25">
      <c r="A15" s="22">
        <v>5</v>
      </c>
      <c r="B15" s="23" t="s">
        <v>57</v>
      </c>
      <c r="C15" s="24" t="s">
        <v>58</v>
      </c>
      <c r="D15" s="25" t="s">
        <v>4</v>
      </c>
      <c r="E15" s="25" t="s">
        <v>59</v>
      </c>
      <c r="F15" s="26">
        <v>0</v>
      </c>
      <c r="G15" s="27">
        <f t="shared" si="0"/>
        <v>0.20833333333333331</v>
      </c>
      <c r="H15" s="28" t="s">
        <v>4</v>
      </c>
      <c r="I15" s="29" t="str">
        <f>IF(OR(G15="",H15=""),"",IF(G15-H15&lt;0,"-"&amp;TEXT(ABS(G15-H15),"[h]:mm"),TEXT(G15-H15,"[h]:mm")))</f>
        <v>-3:00</v>
      </c>
      <c r="J15" s="30" t="s">
        <v>38</v>
      </c>
      <c r="K15" s="30" t="s">
        <v>60</v>
      </c>
      <c r="L15" s="23"/>
      <c r="M15" s="31" t="s">
        <v>61</v>
      </c>
      <c r="N15" s="32"/>
    </row>
    <row r="16" spans="1:14" ht="18" customHeight="1" x14ac:dyDescent="0.25">
      <c r="A16" s="33">
        <v>6</v>
      </c>
      <c r="B16" s="34" t="s">
        <v>62</v>
      </c>
      <c r="C16" s="35" t="s">
        <v>36</v>
      </c>
      <c r="D16" s="25" t="s">
        <v>4</v>
      </c>
      <c r="E16" s="25" t="s">
        <v>43</v>
      </c>
      <c r="F16" s="26">
        <v>45</v>
      </c>
      <c r="G16" s="36">
        <f t="shared" si="0"/>
        <v>0.34375000000000006</v>
      </c>
      <c r="H16" s="37" t="s">
        <v>4</v>
      </c>
      <c r="I16" s="29" t="str">
        <f t="shared" ref="I16:I25" si="2">IF(OR(G16="",H16=""),"",IF(G16-H16&lt;0,"-"&amp;TEXT(ABS(G16-H16),"[h]:mm"),TEXT(G16-H16,"[h]:mm")))</f>
        <v>0:15</v>
      </c>
      <c r="J16" s="38" t="s">
        <v>54</v>
      </c>
      <c r="K16" s="38" t="s">
        <v>63</v>
      </c>
      <c r="L16" s="34"/>
      <c r="M16" s="39"/>
      <c r="N16" s="32"/>
    </row>
    <row r="17" spans="1:14" ht="18" customHeight="1" x14ac:dyDescent="0.25">
      <c r="A17" s="22">
        <v>7</v>
      </c>
      <c r="B17" s="23" t="s">
        <v>64</v>
      </c>
      <c r="C17" s="24" t="s">
        <v>41</v>
      </c>
      <c r="D17" s="25" t="s">
        <v>42</v>
      </c>
      <c r="E17" s="25" t="s">
        <v>53</v>
      </c>
      <c r="F17" s="26">
        <v>45</v>
      </c>
      <c r="G17" s="27">
        <f t="shared" si="0"/>
        <v>0.34374999999999994</v>
      </c>
      <c r="H17" s="28" t="s">
        <v>4</v>
      </c>
      <c r="I17" s="29" t="str">
        <f t="shared" si="2"/>
        <v>0:15</v>
      </c>
      <c r="J17" s="30" t="s">
        <v>44</v>
      </c>
      <c r="K17" s="30" t="s">
        <v>65</v>
      </c>
      <c r="L17" s="23"/>
      <c r="M17" s="31"/>
      <c r="N17" s="32"/>
    </row>
    <row r="18" spans="1:14" ht="18" customHeight="1" x14ac:dyDescent="0.25">
      <c r="A18" s="33">
        <v>8</v>
      </c>
      <c r="B18" s="34" t="s">
        <v>66</v>
      </c>
      <c r="C18" s="35" t="s">
        <v>47</v>
      </c>
      <c r="D18" s="25" t="s">
        <v>4</v>
      </c>
      <c r="E18" s="25" t="s">
        <v>43</v>
      </c>
      <c r="F18" s="26">
        <v>45</v>
      </c>
      <c r="G18" s="36">
        <f t="shared" si="0"/>
        <v>0.34375000000000006</v>
      </c>
      <c r="H18" s="37" t="s">
        <v>4</v>
      </c>
      <c r="I18" s="29" t="str">
        <f t="shared" si="2"/>
        <v>0:15</v>
      </c>
      <c r="J18" s="38" t="s">
        <v>67</v>
      </c>
      <c r="K18" s="38" t="s">
        <v>68</v>
      </c>
      <c r="L18" s="34"/>
      <c r="M18" s="39" t="s">
        <v>69</v>
      </c>
      <c r="N18" s="32"/>
    </row>
    <row r="19" spans="1:14" ht="18" customHeight="1" x14ac:dyDescent="0.25">
      <c r="A19" s="22">
        <v>9</v>
      </c>
      <c r="B19" s="23" t="s">
        <v>70</v>
      </c>
      <c r="C19" s="24" t="s">
        <v>51</v>
      </c>
      <c r="D19" s="25" t="s">
        <v>4</v>
      </c>
      <c r="E19" s="25" t="s">
        <v>43</v>
      </c>
      <c r="F19" s="26">
        <v>30</v>
      </c>
      <c r="G19" s="27">
        <f t="shared" si="0"/>
        <v>0.35416666666666674</v>
      </c>
      <c r="H19" s="28" t="s">
        <v>4</v>
      </c>
      <c r="I19" s="29" t="str">
        <f t="shared" si="2"/>
        <v>0:30</v>
      </c>
      <c r="J19" s="30" t="s">
        <v>71</v>
      </c>
      <c r="K19" s="30" t="s">
        <v>72</v>
      </c>
      <c r="L19" s="23"/>
      <c r="M19" s="31"/>
      <c r="N19" s="32"/>
    </row>
    <row r="20" spans="1:14" ht="18" customHeight="1" x14ac:dyDescent="0.25">
      <c r="A20" s="40">
        <v>10</v>
      </c>
      <c r="B20" s="41" t="s">
        <v>73</v>
      </c>
      <c r="C20" s="42" t="s">
        <v>58</v>
      </c>
      <c r="D20" s="25" t="s">
        <v>4</v>
      </c>
      <c r="E20" s="25" t="s">
        <v>74</v>
      </c>
      <c r="F20" s="26">
        <v>0</v>
      </c>
      <c r="G20" s="43">
        <f t="shared" si="0"/>
        <v>0.16666666666666669</v>
      </c>
      <c r="H20" s="44"/>
      <c r="I20" s="45"/>
      <c r="J20" s="46"/>
      <c r="K20" s="47"/>
      <c r="L20" s="48" t="s">
        <v>75</v>
      </c>
      <c r="M20" s="49" t="s">
        <v>76</v>
      </c>
      <c r="N20" s="32"/>
    </row>
    <row r="21" spans="1:14" ht="18" customHeight="1" x14ac:dyDescent="0.25">
      <c r="A21" s="22">
        <v>11</v>
      </c>
      <c r="B21" s="23" t="s">
        <v>77</v>
      </c>
      <c r="C21" s="24" t="s">
        <v>36</v>
      </c>
      <c r="D21" s="25" t="s">
        <v>42</v>
      </c>
      <c r="E21" s="25" t="s">
        <v>53</v>
      </c>
      <c r="F21" s="26">
        <v>45</v>
      </c>
      <c r="G21" s="27">
        <f t="shared" si="0"/>
        <v>0.34374999999999994</v>
      </c>
      <c r="H21" s="28" t="s">
        <v>4</v>
      </c>
      <c r="I21" s="29" t="str">
        <f>IF(OR(G21="",H21=""),"",IF(G21-H21&lt;0,"-"&amp;TEXT(ABS(G21-H21),"[h]:mm"),TEXT(G21-H21,"[h]:mm")))</f>
        <v>0:15</v>
      </c>
      <c r="J21" s="30" t="s">
        <v>71</v>
      </c>
      <c r="K21" s="30" t="s">
        <v>78</v>
      </c>
      <c r="L21" s="23"/>
      <c r="M21" s="31"/>
      <c r="N21" s="32"/>
    </row>
    <row r="22" spans="1:14" ht="18" customHeight="1" x14ac:dyDescent="0.25">
      <c r="A22" s="33">
        <v>12</v>
      </c>
      <c r="B22" s="34" t="s">
        <v>79</v>
      </c>
      <c r="C22" s="35" t="s">
        <v>41</v>
      </c>
      <c r="D22" s="25" t="s">
        <v>4</v>
      </c>
      <c r="E22" s="25" t="s">
        <v>43</v>
      </c>
      <c r="F22" s="26">
        <v>30</v>
      </c>
      <c r="G22" s="36">
        <f t="shared" si="0"/>
        <v>0.35416666666666674</v>
      </c>
      <c r="H22" s="37" t="s">
        <v>4</v>
      </c>
      <c r="I22" s="29" t="str">
        <f t="shared" ref="I22:I41" si="3">IF(OR(G22="",H22=""),"",IF(G22-H22&lt;0,"-"&amp;TEXT(ABS(G22-H22),"[h]:mm"),TEXT(G22-H22,"[h]:mm")))</f>
        <v>0:30</v>
      </c>
      <c r="J22" s="38" t="s">
        <v>44</v>
      </c>
      <c r="K22" s="38" t="s">
        <v>80</v>
      </c>
      <c r="L22" s="34"/>
      <c r="M22" s="39"/>
      <c r="N22" s="32"/>
    </row>
    <row r="23" spans="1:14" ht="18" customHeight="1" x14ac:dyDescent="0.25">
      <c r="A23" s="22">
        <v>13</v>
      </c>
      <c r="B23" s="23" t="s">
        <v>81</v>
      </c>
      <c r="C23" s="24" t="s">
        <v>47</v>
      </c>
      <c r="D23" s="25" t="s">
        <v>4</v>
      </c>
      <c r="E23" s="25" t="s">
        <v>37</v>
      </c>
      <c r="F23" s="26">
        <v>45</v>
      </c>
      <c r="G23" s="27">
        <f t="shared" si="0"/>
        <v>0.35416666666666669</v>
      </c>
      <c r="H23" s="28" t="s">
        <v>4</v>
      </c>
      <c r="I23" s="29" t="str">
        <f t="shared" si="3"/>
        <v>0:30</v>
      </c>
      <c r="J23" s="30" t="s">
        <v>54</v>
      </c>
      <c r="K23" s="30" t="s">
        <v>82</v>
      </c>
      <c r="L23" s="23"/>
      <c r="M23" s="31"/>
      <c r="N23" s="32"/>
    </row>
    <row r="24" spans="1:14" ht="18" customHeight="1" x14ac:dyDescent="0.25">
      <c r="A24" s="33">
        <v>14</v>
      </c>
      <c r="B24" s="34" t="s">
        <v>83</v>
      </c>
      <c r="C24" s="35" t="s">
        <v>51</v>
      </c>
      <c r="D24" s="25" t="s">
        <v>4</v>
      </c>
      <c r="E24" s="25" t="s">
        <v>43</v>
      </c>
      <c r="F24" s="26">
        <v>45</v>
      </c>
      <c r="G24" s="36">
        <f t="shared" si="0"/>
        <v>0.34375000000000006</v>
      </c>
      <c r="H24" s="37" t="s">
        <v>4</v>
      </c>
      <c r="I24" s="29" t="str">
        <f t="shared" si="3"/>
        <v>0:15</v>
      </c>
      <c r="J24" s="38" t="s">
        <v>38</v>
      </c>
      <c r="K24" s="38" t="s">
        <v>84</v>
      </c>
      <c r="L24" s="34"/>
      <c r="M24" s="39"/>
      <c r="N24" s="32"/>
    </row>
    <row r="25" spans="1:14" ht="18" customHeight="1" x14ac:dyDescent="0.25">
      <c r="A25" s="22">
        <v>15</v>
      </c>
      <c r="B25" s="23" t="s">
        <v>85</v>
      </c>
      <c r="C25" s="24" t="s">
        <v>58</v>
      </c>
      <c r="D25" s="25" t="s">
        <v>4</v>
      </c>
      <c r="E25" s="25" t="s">
        <v>43</v>
      </c>
      <c r="F25" s="26">
        <v>30</v>
      </c>
      <c r="G25" s="27">
        <f t="shared" si="0"/>
        <v>0.35416666666666674</v>
      </c>
      <c r="H25" s="28" t="s">
        <v>4</v>
      </c>
      <c r="I25" s="29" t="str">
        <f t="shared" si="3"/>
        <v>0:30</v>
      </c>
      <c r="J25" s="30" t="s">
        <v>71</v>
      </c>
      <c r="K25" s="30" t="s">
        <v>86</v>
      </c>
      <c r="L25" s="23"/>
      <c r="M25" s="31"/>
      <c r="N25" s="32"/>
    </row>
    <row r="26" spans="1:14" ht="18" customHeight="1" x14ac:dyDescent="0.25">
      <c r="A26" s="33">
        <v>16</v>
      </c>
      <c r="B26" s="34" t="s">
        <v>87</v>
      </c>
      <c r="C26" s="35" t="s">
        <v>36</v>
      </c>
      <c r="D26" s="25" t="s">
        <v>4</v>
      </c>
      <c r="E26" s="25" t="s">
        <v>43</v>
      </c>
      <c r="F26" s="26">
        <v>45</v>
      </c>
      <c r="G26" s="36">
        <f t="shared" si="0"/>
        <v>0.34375000000000006</v>
      </c>
      <c r="H26" s="37" t="s">
        <v>4</v>
      </c>
      <c r="I26" s="29" t="str">
        <f t="shared" si="3"/>
        <v>0:15</v>
      </c>
      <c r="J26" s="38" t="s">
        <v>54</v>
      </c>
      <c r="K26" s="38" t="s">
        <v>88</v>
      </c>
      <c r="L26" s="34"/>
      <c r="M26" s="39"/>
      <c r="N26" s="32"/>
    </row>
    <row r="27" spans="1:14" ht="18" customHeight="1" x14ac:dyDescent="0.25">
      <c r="A27" s="22">
        <v>17</v>
      </c>
      <c r="B27" s="23" t="s">
        <v>89</v>
      </c>
      <c r="C27" s="24" t="s">
        <v>41</v>
      </c>
      <c r="D27" s="25" t="s">
        <v>42</v>
      </c>
      <c r="E27" s="25" t="s">
        <v>53</v>
      </c>
      <c r="F27" s="26">
        <v>45</v>
      </c>
      <c r="G27" s="27">
        <f t="shared" si="0"/>
        <v>0.34374999999999994</v>
      </c>
      <c r="H27" s="28" t="s">
        <v>4</v>
      </c>
      <c r="I27" s="29" t="str">
        <f t="shared" si="3"/>
        <v>0:15</v>
      </c>
      <c r="J27" s="30" t="s">
        <v>71</v>
      </c>
      <c r="K27" s="30" t="s">
        <v>90</v>
      </c>
      <c r="L27" s="23"/>
      <c r="M27" s="31"/>
      <c r="N27" s="32"/>
    </row>
    <row r="28" spans="1:14" ht="18" customHeight="1" x14ac:dyDescent="0.25">
      <c r="A28" s="33">
        <v>18</v>
      </c>
      <c r="B28" s="34" t="s">
        <v>91</v>
      </c>
      <c r="C28" s="35" t="s">
        <v>47</v>
      </c>
      <c r="D28" s="25" t="s">
        <v>4</v>
      </c>
      <c r="E28" s="25" t="s">
        <v>43</v>
      </c>
      <c r="F28" s="26">
        <v>30</v>
      </c>
      <c r="G28" s="36">
        <f t="shared" si="0"/>
        <v>0.35416666666666674</v>
      </c>
      <c r="H28" s="37" t="s">
        <v>4</v>
      </c>
      <c r="I28" s="29" t="str">
        <f t="shared" si="3"/>
        <v>0:30</v>
      </c>
      <c r="J28" s="38" t="s">
        <v>38</v>
      </c>
      <c r="K28" s="38" t="s">
        <v>92</v>
      </c>
      <c r="L28" s="34"/>
      <c r="M28" s="39"/>
      <c r="N28" s="32"/>
    </row>
    <row r="29" spans="1:14" ht="18" customHeight="1" x14ac:dyDescent="0.25">
      <c r="A29" s="50">
        <v>19</v>
      </c>
      <c r="B29" s="51" t="s">
        <v>93</v>
      </c>
      <c r="C29" s="52" t="s">
        <v>51</v>
      </c>
      <c r="D29" s="23"/>
      <c r="E29" s="23"/>
      <c r="F29" s="53"/>
      <c r="G29" s="18"/>
      <c r="H29" s="54"/>
      <c r="I29" s="55"/>
      <c r="J29" s="56"/>
      <c r="K29" s="57"/>
      <c r="L29" s="58" t="s">
        <v>94</v>
      </c>
      <c r="M29" s="59" t="s">
        <v>95</v>
      </c>
      <c r="N29" s="32"/>
    </row>
    <row r="30" spans="1:14" ht="18" customHeight="1" x14ac:dyDescent="0.25">
      <c r="A30" s="33">
        <v>20</v>
      </c>
      <c r="B30" s="34" t="s">
        <v>96</v>
      </c>
      <c r="C30" s="35" t="s">
        <v>58</v>
      </c>
      <c r="D30" s="25" t="s">
        <v>4</v>
      </c>
      <c r="E30" s="25" t="s">
        <v>43</v>
      </c>
      <c r="F30" s="26">
        <v>45</v>
      </c>
      <c r="G30" s="36">
        <f t="shared" ref="G30:G41" si="4">IFERROR((E30-D30)-(F30/1440),"")</f>
        <v>0.34375000000000006</v>
      </c>
      <c r="H30" s="37" t="s">
        <v>4</v>
      </c>
      <c r="I30" s="29" t="str">
        <f t="shared" si="3"/>
        <v>0:15</v>
      </c>
      <c r="J30" s="38" t="s">
        <v>71</v>
      </c>
      <c r="K30" s="38" t="s">
        <v>97</v>
      </c>
      <c r="L30" s="34"/>
      <c r="M30" s="39"/>
      <c r="N30" s="32"/>
    </row>
    <row r="31" spans="1:14" ht="18" customHeight="1" x14ac:dyDescent="0.25">
      <c r="A31" s="60">
        <v>21</v>
      </c>
      <c r="B31" s="61"/>
      <c r="C31" s="61"/>
      <c r="D31" s="62"/>
      <c r="E31" s="62"/>
      <c r="F31" s="63"/>
      <c r="G31" s="27">
        <f t="shared" si="4"/>
        <v>0</v>
      </c>
      <c r="H31" s="28" t="s">
        <v>4</v>
      </c>
      <c r="I31" s="29" t="str">
        <f t="shared" si="3"/>
        <v>-8:00</v>
      </c>
      <c r="J31" s="61"/>
      <c r="K31" s="61"/>
      <c r="L31" s="61"/>
      <c r="M31" s="61"/>
      <c r="N31" s="32"/>
    </row>
    <row r="32" spans="1:14" ht="18" customHeight="1" x14ac:dyDescent="0.25">
      <c r="A32" s="64">
        <v>22</v>
      </c>
      <c r="B32" s="65"/>
      <c r="C32" s="65"/>
      <c r="D32" s="62"/>
      <c r="E32" s="62"/>
      <c r="F32" s="63"/>
      <c r="G32" s="36">
        <f t="shared" si="4"/>
        <v>0</v>
      </c>
      <c r="H32" s="37" t="s">
        <v>4</v>
      </c>
      <c r="I32" s="29" t="str">
        <f t="shared" si="3"/>
        <v>-8:00</v>
      </c>
      <c r="J32" s="65"/>
      <c r="K32" s="65"/>
      <c r="L32" s="65"/>
      <c r="M32" s="65"/>
      <c r="N32" s="32"/>
    </row>
    <row r="33" spans="1:14" ht="18" customHeight="1" x14ac:dyDescent="0.25">
      <c r="A33" s="60">
        <v>23</v>
      </c>
      <c r="B33" s="61"/>
      <c r="C33" s="61"/>
      <c r="D33" s="62"/>
      <c r="E33" s="62"/>
      <c r="F33" s="63"/>
      <c r="G33" s="27">
        <f t="shared" si="4"/>
        <v>0</v>
      </c>
      <c r="H33" s="28" t="s">
        <v>4</v>
      </c>
      <c r="I33" s="29" t="str">
        <f t="shared" si="3"/>
        <v>-8:00</v>
      </c>
      <c r="J33" s="61"/>
      <c r="K33" s="61"/>
      <c r="L33" s="61"/>
      <c r="M33" s="61"/>
      <c r="N33" s="32"/>
    </row>
    <row r="34" spans="1:14" ht="18" customHeight="1" x14ac:dyDescent="0.25">
      <c r="A34" s="64">
        <v>24</v>
      </c>
      <c r="B34" s="65"/>
      <c r="C34" s="65"/>
      <c r="D34" s="62"/>
      <c r="E34" s="62"/>
      <c r="F34" s="63"/>
      <c r="G34" s="36">
        <f t="shared" si="4"/>
        <v>0</v>
      </c>
      <c r="H34" s="37" t="s">
        <v>4</v>
      </c>
      <c r="I34" s="29" t="str">
        <f t="shared" si="3"/>
        <v>-8:00</v>
      </c>
      <c r="J34" s="65"/>
      <c r="K34" s="65"/>
      <c r="L34" s="65"/>
      <c r="M34" s="65"/>
      <c r="N34" s="32"/>
    </row>
    <row r="35" spans="1:14" ht="18" customHeight="1" x14ac:dyDescent="0.25">
      <c r="A35" s="60">
        <v>25</v>
      </c>
      <c r="B35" s="61"/>
      <c r="C35" s="61"/>
      <c r="D35" s="62"/>
      <c r="E35" s="62"/>
      <c r="F35" s="63"/>
      <c r="G35" s="27">
        <f t="shared" si="4"/>
        <v>0</v>
      </c>
      <c r="H35" s="28" t="s">
        <v>4</v>
      </c>
      <c r="I35" s="29" t="str">
        <f t="shared" si="3"/>
        <v>-8:00</v>
      </c>
      <c r="J35" s="61"/>
      <c r="K35" s="61"/>
      <c r="L35" s="61"/>
      <c r="M35" s="61"/>
      <c r="N35" s="32"/>
    </row>
    <row r="36" spans="1:14" ht="18" customHeight="1" x14ac:dyDescent="0.25">
      <c r="A36" s="64">
        <v>26</v>
      </c>
      <c r="B36" s="65"/>
      <c r="C36" s="65"/>
      <c r="D36" s="62"/>
      <c r="E36" s="62"/>
      <c r="F36" s="63"/>
      <c r="G36" s="36">
        <f t="shared" si="4"/>
        <v>0</v>
      </c>
      <c r="H36" s="37" t="s">
        <v>4</v>
      </c>
      <c r="I36" s="29" t="str">
        <f t="shared" si="3"/>
        <v>-8:00</v>
      </c>
      <c r="J36" s="65"/>
      <c r="K36" s="65"/>
      <c r="L36" s="65"/>
      <c r="M36" s="65"/>
      <c r="N36" s="32"/>
    </row>
    <row r="37" spans="1:14" ht="18" customHeight="1" x14ac:dyDescent="0.25">
      <c r="A37" s="60">
        <v>27</v>
      </c>
      <c r="B37" s="61"/>
      <c r="C37" s="61"/>
      <c r="D37" s="62"/>
      <c r="E37" s="62"/>
      <c r="F37" s="63"/>
      <c r="G37" s="27">
        <f t="shared" si="4"/>
        <v>0</v>
      </c>
      <c r="H37" s="28" t="s">
        <v>4</v>
      </c>
      <c r="I37" s="29" t="str">
        <f t="shared" si="3"/>
        <v>-8:00</v>
      </c>
      <c r="J37" s="61"/>
      <c r="K37" s="61"/>
      <c r="L37" s="61"/>
      <c r="M37" s="61"/>
      <c r="N37" s="32"/>
    </row>
    <row r="38" spans="1:14" ht="18" customHeight="1" x14ac:dyDescent="0.25">
      <c r="A38" s="64">
        <v>28</v>
      </c>
      <c r="B38" s="65"/>
      <c r="C38" s="65"/>
      <c r="D38" s="62"/>
      <c r="E38" s="62"/>
      <c r="F38" s="63"/>
      <c r="G38" s="36">
        <f t="shared" si="4"/>
        <v>0</v>
      </c>
      <c r="H38" s="37" t="s">
        <v>4</v>
      </c>
      <c r="I38" s="29" t="str">
        <f t="shared" si="3"/>
        <v>-8:00</v>
      </c>
      <c r="J38" s="65"/>
      <c r="K38" s="65"/>
      <c r="L38" s="65"/>
      <c r="M38" s="65"/>
      <c r="N38" s="32"/>
    </row>
    <row r="39" spans="1:14" ht="18" customHeight="1" x14ac:dyDescent="0.25">
      <c r="A39" s="60">
        <v>29</v>
      </c>
      <c r="B39" s="61"/>
      <c r="C39" s="61"/>
      <c r="D39" s="62"/>
      <c r="E39" s="62"/>
      <c r="F39" s="63"/>
      <c r="G39" s="27">
        <f t="shared" si="4"/>
        <v>0</v>
      </c>
      <c r="H39" s="28" t="s">
        <v>4</v>
      </c>
      <c r="I39" s="29" t="str">
        <f t="shared" si="3"/>
        <v>-8:00</v>
      </c>
      <c r="J39" s="61"/>
      <c r="K39" s="61"/>
      <c r="L39" s="61"/>
      <c r="M39" s="61"/>
      <c r="N39" s="32"/>
    </row>
    <row r="40" spans="1:14" ht="18" customHeight="1" x14ac:dyDescent="0.25">
      <c r="A40" s="64">
        <v>30</v>
      </c>
      <c r="B40" s="65"/>
      <c r="C40" s="65"/>
      <c r="D40" s="62"/>
      <c r="E40" s="62"/>
      <c r="F40" s="63"/>
      <c r="G40" s="36">
        <f t="shared" si="4"/>
        <v>0</v>
      </c>
      <c r="H40" s="37" t="s">
        <v>4</v>
      </c>
      <c r="I40" s="29" t="str">
        <f t="shared" si="3"/>
        <v>-8:00</v>
      </c>
      <c r="J40" s="65"/>
      <c r="K40" s="65"/>
      <c r="L40" s="65"/>
      <c r="M40" s="65"/>
      <c r="N40" s="32"/>
    </row>
    <row r="41" spans="1:14" ht="18" customHeight="1" x14ac:dyDescent="0.25">
      <c r="A41" s="60">
        <v>31</v>
      </c>
      <c r="B41" s="61"/>
      <c r="C41" s="61"/>
      <c r="D41" s="62"/>
      <c r="E41" s="62"/>
      <c r="F41" s="63"/>
      <c r="G41" s="27">
        <f t="shared" si="4"/>
        <v>0</v>
      </c>
      <c r="H41" s="28" t="s">
        <v>4</v>
      </c>
      <c r="I41" s="29" t="str">
        <f t="shared" si="3"/>
        <v>-8:00</v>
      </c>
      <c r="J41" s="61"/>
      <c r="K41" s="61"/>
      <c r="L41" s="61"/>
      <c r="M41" s="61"/>
      <c r="N41" s="32"/>
    </row>
    <row r="42" spans="1:14" ht="24" customHeight="1" x14ac:dyDescent="0.25">
      <c r="A42" s="5" t="s">
        <v>98</v>
      </c>
      <c r="B42" s="5"/>
      <c r="C42" s="5"/>
      <c r="D42" s="5"/>
      <c r="E42" s="5"/>
      <c r="F42" s="5"/>
      <c r="G42" s="66">
        <f>SUM(G11:G41)</f>
        <v>6.25</v>
      </c>
      <c r="H42" s="67">
        <f>F5</f>
        <v>5.9999999999999982</v>
      </c>
      <c r="I42" s="68">
        <f>G42-H42</f>
        <v>0.25000000000000178</v>
      </c>
      <c r="J42" s="4" t="s">
        <v>99</v>
      </c>
      <c r="K42" s="4"/>
      <c r="L42" s="4"/>
      <c r="M42" s="4"/>
      <c r="N42" s="32"/>
    </row>
    <row r="43" spans="1:14" ht="6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8" customHeight="1" x14ac:dyDescent="0.25">
      <c r="A44" s="3" t="s">
        <v>100</v>
      </c>
      <c r="B44" s="3"/>
      <c r="C44" s="2" t="s">
        <v>101</v>
      </c>
      <c r="D44" s="2"/>
      <c r="E44" s="1" t="s">
        <v>102</v>
      </c>
      <c r="F44" s="1"/>
      <c r="G44" s="83" t="s">
        <v>103</v>
      </c>
      <c r="H44" s="83"/>
      <c r="I44" s="84" t="s">
        <v>104</v>
      </c>
      <c r="J44" s="84"/>
      <c r="K44" s="85" t="s">
        <v>105</v>
      </c>
      <c r="L44" s="85"/>
      <c r="M44" s="85"/>
    </row>
    <row r="45" spans="1:14" ht="13.5" customHeight="1" x14ac:dyDescent="0.25">
      <c r="A45" s="86" t="s">
        <v>106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</sheetData>
  <mergeCells count="25">
    <mergeCell ref="K44:M44"/>
    <mergeCell ref="A45:N45"/>
    <mergeCell ref="F4:I4"/>
    <mergeCell ref="A44:B44"/>
    <mergeCell ref="C44:D44"/>
    <mergeCell ref="E44:F44"/>
    <mergeCell ref="G44:H44"/>
    <mergeCell ref="I44:J44"/>
    <mergeCell ref="B8:D8"/>
    <mergeCell ref="F8:I8"/>
    <mergeCell ref="J8:M8"/>
    <mergeCell ref="A42:F42"/>
    <mergeCell ref="J42:M42"/>
    <mergeCell ref="B6:D6"/>
    <mergeCell ref="F6:I6"/>
    <mergeCell ref="J6:M6"/>
    <mergeCell ref="B7:D7"/>
    <mergeCell ref="F7:I7"/>
    <mergeCell ref="J7:M7"/>
    <mergeCell ref="A2:N2"/>
    <mergeCell ref="B4:D4"/>
    <mergeCell ref="J4:M4"/>
    <mergeCell ref="B5:D5"/>
    <mergeCell ref="F5:I5"/>
    <mergeCell ref="J5:M5"/>
  </mergeCells>
  <dataValidations count="1">
    <dataValidation type="list" allowBlank="1" showErrorMessage="1" errorTitle="Ungültige Eingabe" error="Bitte einen Wert aus der Liste wählen." sqref="L11:L41" xr:uid="{00000000-0002-0000-0000-000000000000}">
      <formula1>"Urlaub,Krank,Feiertag,Homeoffice,Dienstreise,Kurzarbeit"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showGridLines="0" zoomScaleNormal="100" workbookViewId="0"/>
  </sheetViews>
  <sheetFormatPr baseColWidth="10" defaultColWidth="8.7109375" defaultRowHeight="15" x14ac:dyDescent="0.25"/>
  <cols>
    <col min="1" max="1" width="20" customWidth="1"/>
    <col min="2" max="4" width="12" customWidth="1"/>
    <col min="5" max="6" width="14" customWidth="1"/>
  </cols>
  <sheetData>
    <row r="1" spans="1:7" ht="13.5" customHeight="1" x14ac:dyDescent="0.25">
      <c r="A1" s="15"/>
      <c r="B1" s="15"/>
      <c r="C1" s="15"/>
      <c r="D1" s="15"/>
      <c r="E1" s="15"/>
      <c r="F1" s="15"/>
      <c r="G1" s="15"/>
    </row>
    <row r="2" spans="1:7" ht="37.5" customHeight="1" x14ac:dyDescent="0.25">
      <c r="A2" s="87" t="s">
        <v>107</v>
      </c>
      <c r="B2" s="87"/>
      <c r="C2" s="87"/>
      <c r="D2" s="87"/>
      <c r="E2" s="87"/>
      <c r="F2" s="87"/>
    </row>
    <row r="3" spans="1:7" ht="7.5" customHeight="1" x14ac:dyDescent="0.25">
      <c r="A3" s="16"/>
      <c r="B3" s="16"/>
      <c r="C3" s="16"/>
      <c r="D3" s="16"/>
      <c r="E3" s="16"/>
      <c r="F3" s="16"/>
      <c r="G3" s="16"/>
    </row>
    <row r="4" spans="1:7" ht="21.75" customHeight="1" x14ac:dyDescent="0.25">
      <c r="A4" s="69" t="s">
        <v>108</v>
      </c>
      <c r="B4" s="69" t="s">
        <v>109</v>
      </c>
      <c r="C4" s="69" t="s">
        <v>110</v>
      </c>
      <c r="D4" s="69" t="s">
        <v>30</v>
      </c>
      <c r="E4" s="69" t="s">
        <v>111</v>
      </c>
      <c r="F4" s="69" t="s">
        <v>112</v>
      </c>
    </row>
    <row r="5" spans="1:7" ht="19.5" customHeight="1" x14ac:dyDescent="0.25">
      <c r="A5" s="70" t="s">
        <v>11</v>
      </c>
      <c r="B5" s="23" t="s">
        <v>113</v>
      </c>
      <c r="C5" s="23" t="s">
        <v>114</v>
      </c>
      <c r="D5" s="71" t="s">
        <v>115</v>
      </c>
      <c r="E5" s="23">
        <v>2</v>
      </c>
      <c r="F5" s="31"/>
    </row>
    <row r="6" spans="1:7" ht="19.5" customHeight="1" x14ac:dyDescent="0.25">
      <c r="A6" s="38" t="s">
        <v>116</v>
      </c>
      <c r="B6" s="34" t="s">
        <v>117</v>
      </c>
      <c r="C6" s="34" t="s">
        <v>113</v>
      </c>
      <c r="D6" s="72" t="s">
        <v>118</v>
      </c>
      <c r="E6" s="34"/>
      <c r="F6" s="39"/>
    </row>
    <row r="7" spans="1:7" ht="19.5" customHeight="1" x14ac:dyDescent="0.25">
      <c r="A7" s="30" t="s">
        <v>119</v>
      </c>
      <c r="B7" s="23" t="s">
        <v>120</v>
      </c>
      <c r="C7" s="23" t="s">
        <v>120</v>
      </c>
      <c r="D7" s="23"/>
      <c r="E7" s="23">
        <v>1</v>
      </c>
      <c r="F7" s="31" t="s">
        <v>121</v>
      </c>
    </row>
    <row r="8" spans="1:7" ht="19.5" customHeight="1" x14ac:dyDescent="0.25">
      <c r="A8" s="38" t="s">
        <v>122</v>
      </c>
      <c r="B8" s="34" t="s">
        <v>123</v>
      </c>
      <c r="C8" s="73"/>
      <c r="D8" s="34"/>
      <c r="E8" s="34">
        <v>3</v>
      </c>
      <c r="F8" s="39" t="s">
        <v>124</v>
      </c>
    </row>
    <row r="9" spans="1:7" ht="19.5" customHeight="1" x14ac:dyDescent="0.25">
      <c r="A9" s="30" t="s">
        <v>125</v>
      </c>
      <c r="B9" s="23" t="s">
        <v>126</v>
      </c>
      <c r="C9" s="73"/>
      <c r="D9" s="23"/>
      <c r="E9" s="23"/>
      <c r="F9" s="31"/>
    </row>
    <row r="10" spans="1:7" ht="19.5" customHeight="1" x14ac:dyDescent="0.25">
      <c r="A10" s="38" t="s">
        <v>127</v>
      </c>
      <c r="B10" s="34" t="s">
        <v>113</v>
      </c>
      <c r="C10" s="73"/>
      <c r="D10" s="34"/>
      <c r="E10" s="34"/>
      <c r="F10" s="39"/>
    </row>
    <row r="11" spans="1:7" ht="19.5" customHeight="1" x14ac:dyDescent="0.25">
      <c r="A11" s="30" t="s">
        <v>128</v>
      </c>
      <c r="B11" s="23" t="s">
        <v>120</v>
      </c>
      <c r="C11" s="73"/>
      <c r="D11" s="23"/>
      <c r="E11" s="23"/>
      <c r="F11" s="31"/>
    </row>
    <row r="12" spans="1:7" ht="19.5" customHeight="1" x14ac:dyDescent="0.25">
      <c r="A12" s="38" t="s">
        <v>129</v>
      </c>
      <c r="B12" s="34" t="s">
        <v>126</v>
      </c>
      <c r="C12" s="73"/>
      <c r="D12" s="34"/>
      <c r="E12" s="34"/>
      <c r="F12" s="39"/>
    </row>
    <row r="13" spans="1:7" ht="19.5" customHeight="1" x14ac:dyDescent="0.25">
      <c r="A13" s="30" t="s">
        <v>130</v>
      </c>
      <c r="B13" s="23" t="s">
        <v>113</v>
      </c>
      <c r="C13" s="73"/>
      <c r="D13" s="23"/>
      <c r="E13" s="23"/>
      <c r="F13" s="31"/>
    </row>
    <row r="14" spans="1:7" ht="19.5" customHeight="1" x14ac:dyDescent="0.25">
      <c r="A14" s="38" t="s">
        <v>131</v>
      </c>
      <c r="B14" s="34" t="s">
        <v>126</v>
      </c>
      <c r="C14" s="73"/>
      <c r="D14" s="34"/>
      <c r="E14" s="34"/>
      <c r="F14" s="39"/>
    </row>
    <row r="15" spans="1:7" ht="19.5" customHeight="1" x14ac:dyDescent="0.25">
      <c r="A15" s="30" t="s">
        <v>132</v>
      </c>
      <c r="B15" s="23" t="s">
        <v>117</v>
      </c>
      <c r="C15" s="73"/>
      <c r="D15" s="23"/>
      <c r="E15" s="23"/>
      <c r="F15" s="31"/>
    </row>
    <row r="16" spans="1:7" ht="19.5" customHeight="1" x14ac:dyDescent="0.25">
      <c r="A16" s="38" t="s">
        <v>133</v>
      </c>
      <c r="B16" s="34" t="s">
        <v>113</v>
      </c>
      <c r="C16" s="73"/>
      <c r="D16" s="34"/>
      <c r="E16" s="34">
        <v>2</v>
      </c>
      <c r="F16" s="39" t="s">
        <v>134</v>
      </c>
    </row>
    <row r="17" spans="1:7" ht="21.75" customHeight="1" x14ac:dyDescent="0.25">
      <c r="A17" s="5" t="s">
        <v>135</v>
      </c>
      <c r="B17" s="5"/>
      <c r="C17" s="74" t="s">
        <v>136</v>
      </c>
      <c r="D17" s="75" t="s">
        <v>137</v>
      </c>
      <c r="E17" s="76">
        <v>8</v>
      </c>
      <c r="F17" s="18"/>
    </row>
    <row r="18" spans="1:7" ht="6" customHeight="1" x14ac:dyDescent="0.25">
      <c r="A18" s="16"/>
      <c r="B18" s="16"/>
      <c r="C18" s="16"/>
      <c r="D18" s="16"/>
      <c r="E18" s="16"/>
      <c r="F18" s="16"/>
      <c r="G18" s="16"/>
    </row>
    <row r="19" spans="1:7" ht="13.5" customHeight="1" x14ac:dyDescent="0.25">
      <c r="A19" s="88" t="s">
        <v>138</v>
      </c>
      <c r="B19" s="88"/>
      <c r="C19" s="88"/>
      <c r="D19" s="88"/>
      <c r="E19" s="88"/>
      <c r="F19" s="88"/>
    </row>
  </sheetData>
  <mergeCells count="3">
    <mergeCell ref="A2:F2"/>
    <mergeCell ref="A17:B17"/>
    <mergeCell ref="A19:F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8" customWidth="1"/>
    <col min="3" max="3" width="52" customWidth="1"/>
    <col min="4" max="4" width="4" customWidth="1"/>
  </cols>
  <sheetData>
    <row r="1" spans="1:4" ht="12" customHeight="1" x14ac:dyDescent="0.25">
      <c r="A1" s="15"/>
      <c r="B1" s="15"/>
      <c r="C1" s="15"/>
      <c r="D1" s="15"/>
    </row>
    <row r="2" spans="1:4" ht="36" customHeight="1" x14ac:dyDescent="0.25">
      <c r="A2" s="89" t="s">
        <v>139</v>
      </c>
      <c r="B2" s="89"/>
      <c r="C2" s="89"/>
      <c r="D2" s="89"/>
    </row>
    <row r="3" spans="1:4" ht="6" customHeight="1" x14ac:dyDescent="0.25">
      <c r="A3" s="16"/>
      <c r="B3" s="16"/>
      <c r="C3" s="16"/>
      <c r="D3" s="16"/>
    </row>
    <row r="4" spans="1:4" ht="7.5" customHeight="1" x14ac:dyDescent="0.25">
      <c r="A4" s="32"/>
      <c r="B4" s="32"/>
      <c r="C4" s="32"/>
      <c r="D4" s="32"/>
    </row>
    <row r="5" spans="1:4" ht="21.75" customHeight="1" x14ac:dyDescent="0.25">
      <c r="A5" s="90" t="s">
        <v>140</v>
      </c>
      <c r="B5" s="90"/>
      <c r="C5" s="90"/>
      <c r="D5" s="90"/>
    </row>
    <row r="6" spans="1:4" ht="18" customHeight="1" x14ac:dyDescent="0.25">
      <c r="A6" s="77"/>
      <c r="B6" s="78" t="s">
        <v>141</v>
      </c>
      <c r="C6" s="79" t="s">
        <v>142</v>
      </c>
      <c r="D6" s="77"/>
    </row>
    <row r="7" spans="1:4" ht="18" customHeight="1" x14ac:dyDescent="0.25">
      <c r="A7" s="80"/>
      <c r="B7" s="81" t="s">
        <v>143</v>
      </c>
      <c r="C7" s="82" t="s">
        <v>144</v>
      </c>
      <c r="D7" s="80"/>
    </row>
    <row r="8" spans="1:4" ht="18" customHeight="1" x14ac:dyDescent="0.25">
      <c r="A8" s="77"/>
      <c r="B8" s="78" t="s">
        <v>145</v>
      </c>
      <c r="C8" s="79" t="s">
        <v>146</v>
      </c>
      <c r="D8" s="77"/>
    </row>
    <row r="9" spans="1:4" ht="7.5" customHeight="1" x14ac:dyDescent="0.25">
      <c r="A9" s="32"/>
      <c r="B9" s="32"/>
      <c r="C9" s="32"/>
      <c r="D9" s="32"/>
    </row>
    <row r="10" spans="1:4" ht="21.75" customHeight="1" x14ac:dyDescent="0.25">
      <c r="A10" s="90" t="s">
        <v>147</v>
      </c>
      <c r="B10" s="90"/>
      <c r="C10" s="90"/>
      <c r="D10" s="90"/>
    </row>
    <row r="11" spans="1:4" ht="18" customHeight="1" x14ac:dyDescent="0.25">
      <c r="A11" s="80"/>
      <c r="B11" s="81" t="s">
        <v>148</v>
      </c>
      <c r="C11" s="82" t="s">
        <v>149</v>
      </c>
      <c r="D11" s="80"/>
    </row>
    <row r="12" spans="1:4" ht="18" customHeight="1" x14ac:dyDescent="0.25">
      <c r="A12" s="77"/>
      <c r="B12" s="78" t="s">
        <v>150</v>
      </c>
      <c r="C12" s="79" t="s">
        <v>151</v>
      </c>
      <c r="D12" s="77"/>
    </row>
    <row r="13" spans="1:4" ht="18" customHeight="1" x14ac:dyDescent="0.25">
      <c r="A13" s="80"/>
      <c r="B13" s="81" t="s">
        <v>31</v>
      </c>
      <c r="C13" s="82" t="s">
        <v>152</v>
      </c>
      <c r="D13" s="80"/>
    </row>
    <row r="14" spans="1:4" ht="18" customHeight="1" x14ac:dyDescent="0.25">
      <c r="A14" s="77"/>
      <c r="B14" s="78" t="s">
        <v>153</v>
      </c>
      <c r="C14" s="79" t="s">
        <v>154</v>
      </c>
      <c r="D14" s="77"/>
    </row>
    <row r="15" spans="1:4" ht="18" customHeight="1" x14ac:dyDescent="0.25">
      <c r="A15" s="80"/>
      <c r="B15" s="81" t="s">
        <v>33</v>
      </c>
      <c r="C15" s="82" t="s">
        <v>155</v>
      </c>
      <c r="D15" s="80"/>
    </row>
    <row r="16" spans="1:4" ht="18" customHeight="1" x14ac:dyDescent="0.25">
      <c r="A16" s="77"/>
      <c r="B16" s="78" t="s">
        <v>34</v>
      </c>
      <c r="C16" s="79" t="s">
        <v>156</v>
      </c>
      <c r="D16" s="77"/>
    </row>
    <row r="17" spans="1:4" ht="7.5" customHeight="1" x14ac:dyDescent="0.25">
      <c r="A17" s="32"/>
      <c r="B17" s="32"/>
      <c r="C17" s="32"/>
      <c r="D17" s="32"/>
    </row>
    <row r="18" spans="1:4" ht="21.75" customHeight="1" x14ac:dyDescent="0.25">
      <c r="A18" s="90" t="s">
        <v>157</v>
      </c>
      <c r="B18" s="90"/>
      <c r="C18" s="90"/>
      <c r="D18" s="90"/>
    </row>
    <row r="19" spans="1:4" ht="18" customHeight="1" x14ac:dyDescent="0.25">
      <c r="A19" s="80"/>
      <c r="B19" s="81" t="s">
        <v>158</v>
      </c>
      <c r="C19" s="82" t="s">
        <v>159</v>
      </c>
      <c r="D19" s="80"/>
    </row>
    <row r="20" spans="1:4" ht="18" customHeight="1" x14ac:dyDescent="0.25">
      <c r="A20" s="77"/>
      <c r="B20" s="78" t="s">
        <v>160</v>
      </c>
      <c r="C20" s="79" t="s">
        <v>161</v>
      </c>
      <c r="D20" s="77"/>
    </row>
    <row r="21" spans="1:4" ht="18" customHeight="1" x14ac:dyDescent="0.25">
      <c r="A21" s="80"/>
      <c r="B21" s="81" t="s">
        <v>30</v>
      </c>
      <c r="C21" s="82" t="s">
        <v>162</v>
      </c>
      <c r="D21" s="80"/>
    </row>
    <row r="22" spans="1:4" ht="18" customHeight="1" x14ac:dyDescent="0.25">
      <c r="A22" s="77"/>
      <c r="B22" s="78" t="s">
        <v>163</v>
      </c>
      <c r="C22" s="79" t="s">
        <v>164</v>
      </c>
      <c r="D22" s="77"/>
    </row>
    <row r="23" spans="1:4" ht="7.5" customHeight="1" x14ac:dyDescent="0.25">
      <c r="A23" s="32"/>
      <c r="B23" s="32"/>
      <c r="C23" s="32"/>
      <c r="D23" s="32"/>
    </row>
    <row r="24" spans="1:4" ht="21.75" customHeight="1" x14ac:dyDescent="0.25">
      <c r="A24" s="90" t="s">
        <v>165</v>
      </c>
      <c r="B24" s="90"/>
      <c r="C24" s="90"/>
      <c r="D24" s="90"/>
    </row>
    <row r="25" spans="1:4" ht="18" customHeight="1" x14ac:dyDescent="0.25">
      <c r="A25" s="80"/>
      <c r="B25" s="81" t="s">
        <v>166</v>
      </c>
      <c r="C25" s="82" t="s">
        <v>167</v>
      </c>
      <c r="D25" s="80"/>
    </row>
    <row r="26" spans="1:4" ht="18" customHeight="1" x14ac:dyDescent="0.25">
      <c r="A26" s="77"/>
      <c r="B26" s="78" t="s">
        <v>168</v>
      </c>
      <c r="C26" s="79" t="s">
        <v>169</v>
      </c>
      <c r="D26" s="77"/>
    </row>
    <row r="27" spans="1:4" ht="18" customHeight="1" x14ac:dyDescent="0.25">
      <c r="A27" s="80"/>
      <c r="B27" s="81" t="s">
        <v>170</v>
      </c>
      <c r="C27" s="82" t="s">
        <v>171</v>
      </c>
      <c r="D27" s="80"/>
    </row>
    <row r="28" spans="1:4" ht="7.5" customHeight="1" x14ac:dyDescent="0.25">
      <c r="A28" s="32"/>
      <c r="B28" s="32"/>
      <c r="C28" s="32"/>
      <c r="D28" s="32"/>
    </row>
    <row r="29" spans="1:4" x14ac:dyDescent="0.25">
      <c r="A29" s="16"/>
      <c r="B29" s="16"/>
      <c r="C29" s="16"/>
      <c r="D29" s="16"/>
    </row>
  </sheetData>
  <mergeCells count="5">
    <mergeCell ref="A2:D2"/>
    <mergeCell ref="A5:D5"/>
    <mergeCell ref="A10:D10"/>
    <mergeCell ref="A18:D18"/>
    <mergeCell ref="A24:D2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Monatsrapport</vt:lpstr>
      <vt:lpstr>Jahresübersicht</vt:lpstr>
      <vt:lpstr>Anleitung</vt:lpstr>
      <vt:lpstr>Monatsrapport!Druckbereich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2026-07-13T05:30:29Z</dcterms:created>
  <dcterms:modified xsi:type="dcterms:W3CDTF">2026-07-13T09:04:07Z</dcterms:modified>
  <dc:language>en-US</dc:language>
</cp:coreProperties>
</file>