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24FF3A4-BBCF-48A7-A188-5DDF567C1942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Protokoll" sheetId="1" r:id="rId1"/>
    <sheet name="Maßnahmen" sheetId="2" r:id="rId2"/>
    <sheet name="Sitzungsübersicht" sheetId="3" r:id="rId3"/>
    <sheet name="📋 Anleitung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2" l="1"/>
  <c r="E5" i="2"/>
  <c r="C5" i="2"/>
  <c r="A5" i="2"/>
  <c r="E24" i="1"/>
</calcChain>
</file>

<file path=xl/sharedStrings.xml><?xml version="1.0" encoding="utf-8"?>
<sst xmlns="http://schemas.openxmlformats.org/spreadsheetml/2006/main" count="263" uniqueCount="179">
  <si>
    <t>PROJEKTPROTOKOLL</t>
  </si>
  <si>
    <t>Projektname:</t>
  </si>
  <si>
    <t>[Projektname eintragen]</t>
  </si>
  <si>
    <t>Projektstatus:</t>
  </si>
  <si>
    <t>In Bearbeitung</t>
  </si>
  <si>
    <t>Projektnummer:</t>
  </si>
  <si>
    <t>PRJ-2026-001</t>
  </si>
  <si>
    <t>Sitzungsnummer:</t>
  </si>
  <si>
    <t>04</t>
  </si>
  <si>
    <t>Besprechungsdatum:</t>
  </si>
  <si>
    <t>12.03.2026</t>
  </si>
  <si>
    <t>Nächste Sitzung:</t>
  </si>
  <si>
    <t>09.04.2026</t>
  </si>
  <si>
    <t>Ort / Plattform:</t>
  </si>
  <si>
    <t>Besprechungsraum 2 / MS Teams</t>
  </si>
  <si>
    <t>Protokoll erstellt:</t>
  </si>
  <si>
    <t>13.03.2026</t>
  </si>
  <si>
    <t>Protokollführer/-in:</t>
  </si>
  <si>
    <t>M. Hoffmann</t>
  </si>
  <si>
    <t>Verteiler:</t>
  </si>
  <si>
    <t>Projektteam, Auftraggeber</t>
  </si>
  <si>
    <t>TEILNEHMENDE</t>
  </si>
  <si>
    <t>T. Berger (Projektleiter) | M. Hoffmann (QM) | S. Klein (Entwicklung) | K. Albrecht (Auftraggeber) | L. Vogel (Controlling)  —  Entschuldigt: R. Meier (Einkauf)</t>
  </si>
  <si>
    <t>Nr.</t>
  </si>
  <si>
    <t>TOP / Thema</t>
  </si>
  <si>
    <t>Inhalt &amp; Ergebnis</t>
  </si>
  <si>
    <t>Verantwortlich</t>
  </si>
  <si>
    <t>Fällig bis</t>
  </si>
  <si>
    <t>Status</t>
  </si>
  <si>
    <t>Bemerkungen</t>
  </si>
  <si>
    <t>1</t>
  </si>
  <si>
    <t>Eröffnung &amp; Genehmigung des letzten Protokolls</t>
  </si>
  <si>
    <t>Das Protokoll der Sitzung vom 19.02.2026 wurde ohne Änderungen genehmigt. Alle offenen Punkte aus der Vorsitzung wurden überprüft.</t>
  </si>
  <si>
    <t>T. Berger</t>
  </si>
  <si>
    <t>✔ Erledigt</t>
  </si>
  <si>
    <t>—</t>
  </si>
  <si>
    <t>2</t>
  </si>
  <si>
    <t>Projektstatus – aktueller Fortschritt</t>
  </si>
  <si>
    <t>Meilenstein M3 (Konzeptfreigabe) wurde am 08.03.2026 erreicht. Gesamtfortschritt beträgt 48 %. Zeitplan liegt im Plan.</t>
  </si>
  <si>
    <t>Fortschrittsdiagramm liegt als Anlage bei</t>
  </si>
  <si>
    <t>3</t>
  </si>
  <si>
    <t>Qualitätssicherung – offene Prüfpunkte</t>
  </si>
  <si>
    <t>3 von 7 Prüfpunkten aus dem QS-Plan noch offen. M. Hoffmann erstellt bis 20.03. eine aktualisierte Mängelliste mit Prioritätsbewertung.</t>
  </si>
  <si>
    <t>20.03.2026</t>
  </si>
  <si>
    <t>⏳ In Bearbeitung</t>
  </si>
  <si>
    <t>Abstimmung mit S. Klein erforderlich</t>
  </si>
  <si>
    <t>4</t>
  </si>
  <si>
    <t>Ressourcenplanung April–Mai 2026</t>
  </si>
  <si>
    <t>Engpass in der Entwicklung ab KW 16 identifiziert. L. Vogel prüft die Möglichkeit einer temporären Aufstockung (0,5 VZÄ). Entscheidung bis 26.03.</t>
  </si>
  <si>
    <t>L. Vogel</t>
  </si>
  <si>
    <t>26.03.2026</t>
  </si>
  <si>
    <t>Budget-Freigabe durch K. Albrecht erforderlich</t>
  </si>
  <si>
    <t>5</t>
  </si>
  <si>
    <t>Risikoregister – Aktualisierung</t>
  </si>
  <si>
    <t>Risiko R-07 (Lieferverzug externer Dienstleister) auf 'Hoch' hochgestuft. Gegenmaßnahme: Alternativanbieter evaluieren. Frist verschoben auf 02.04.</t>
  </si>
  <si>
    <t>S. Klein</t>
  </si>
  <si>
    <t>02.04.2026</t>
  </si>
  <si>
    <t>🔴 Überfällig</t>
  </si>
  <si>
    <t>Ursprüngliche Frist 05.03. wurde nicht eingehalten</t>
  </si>
  <si>
    <t>6</t>
  </si>
  <si>
    <t>Budget-Controlling Q1 2026</t>
  </si>
  <si>
    <t>Gesamtbudget: 180.000 €. Ist-Verbrauch bis 12.03.: 72.400 € (40,2 %). Keine signifikanten Abweichungen. Prognose für Q2 liegt im Rahmen.</t>
  </si>
  <si>
    <t>01.04.2026</t>
  </si>
  <si>
    <t>Q1-Abschluss-Report folgt bis 01.04.</t>
  </si>
  <si>
    <t>7</t>
  </si>
  <si>
    <t>Kommunikationsplan – Stakeholder-Update</t>
  </si>
  <si>
    <t>Nächster Statusbericht an den Lenkungsausschuss ist für den 25.03.2026 geplant. T. Berger übernimmt die Erstellung. Vorlage wird intern abgestimmt.</t>
  </si>
  <si>
    <t>22.03.2026</t>
  </si>
  <si>
    <t>⬜ Offen</t>
  </si>
  <si>
    <t>Vorlage aus letztem Quartal als Basis verwenden</t>
  </si>
  <si>
    <t>8</t>
  </si>
  <si>
    <t>Entscheidung: Änderungsantrag ÄA-2026-03</t>
  </si>
  <si>
    <t>Änderungsantrag zur Erweiterung des Funktionsumfangs (Modul X) wurde besprochen. Aufwand: +12 PT / +8.500 €. K. Albrecht genehmigt – Projektauftrag wird angepasst.</t>
  </si>
  <si>
    <t>K. Albrecht</t>
  </si>
  <si>
    <t>19.03.2026</t>
  </si>
  <si>
    <t>Schriftliche Bestätigung liegt vor</t>
  </si>
  <si>
    <t>9</t>
  </si>
  <si>
    <t>Nächste Schritte &amp; Terminvorschau</t>
  </si>
  <si>
    <t>Nächste ordentliche Projektsitzung: 09.04.2026, 10:00 Uhr. Tagesordnung wird bis 03.04. verschickt. Alle Maßnahmen sind in der Maßnahmenliste erfasst.</t>
  </si>
  <si>
    <t>03.04.2026</t>
  </si>
  <si>
    <t>Einladung erfolgt über Outlook</t>
  </si>
  <si>
    <t>Dieses Dokument ist vertraulich – nur für interne Verwendung.</t>
  </si>
  <si>
    <t>MAẞNAHMENLISTE – OFFENE PUNKTE</t>
  </si>
  <si>
    <t>Gesamt</t>
  </si>
  <si>
    <t>Erledigt</t>
  </si>
  <si>
    <t>Offen</t>
  </si>
  <si>
    <t>Überfällig</t>
  </si>
  <si>
    <t>#</t>
  </si>
  <si>
    <t>TOP-Ref.</t>
  </si>
  <si>
    <t>Bereich / Thema</t>
  </si>
  <si>
    <t>Maßnahme / Aufgabe</t>
  </si>
  <si>
    <t>Erstellt am</t>
  </si>
  <si>
    <t>Kommentar</t>
  </si>
  <si>
    <t>TOP 3</t>
  </si>
  <si>
    <t>Qualitätssicherung</t>
  </si>
  <si>
    <t>Aktualisierte Mängelliste mit Prioritätsbewertung erstellen und an Projektleiter senden</t>
  </si>
  <si>
    <t>Abstimmung mit S. Klein laufend</t>
  </si>
  <si>
    <t>TOP 4</t>
  </si>
  <si>
    <t>Ressourcenplanung</t>
  </si>
  <si>
    <t>Möglichkeit temporärer Personalaufstockung (0,5 VZÄ) in KW 16 prüfen – Budget-Impakt ermitteln</t>
  </si>
  <si>
    <t>Budget-Freigabe noch ausstehend</t>
  </si>
  <si>
    <t>TOP 5</t>
  </si>
  <si>
    <t>Risikomanagement</t>
  </si>
  <si>
    <t>Alternativanbieter für externen Dienstleister evaluieren und Angebot einholen</t>
  </si>
  <si>
    <t>Ursprünglich fällig 05.03.; Verzögerung durch Dienstleister</t>
  </si>
  <si>
    <t>TOP 6</t>
  </si>
  <si>
    <t>Controlling</t>
  </si>
  <si>
    <t>Q1-Abschluss-Report mit Ist-/Soll-Vergleich für alle Budgetpositionen erstellen</t>
  </si>
  <si>
    <t>Daten aus SAP bis 28.03. verfügbar</t>
  </si>
  <si>
    <t>TOP 7</t>
  </si>
  <si>
    <t>Kommunikation</t>
  </si>
  <si>
    <t>Statusbericht für Lenkungsausschuss erstellen und intern abstimmen</t>
  </si>
  <si>
    <t>Vorlage Q4/2025 als Basis</t>
  </si>
  <si>
    <t>TOP 8</t>
  </si>
  <si>
    <t>Änderungsmanagement</t>
  </si>
  <si>
    <t>Projektauftrag an genehmigten Änderungsantrag ÄA-2026-03 anpassen und Signatur einholen</t>
  </si>
  <si>
    <t>Schriftliche Genehmigung liegt vor</t>
  </si>
  <si>
    <t>TOP 9</t>
  </si>
  <si>
    <t>Terminplanung</t>
  </si>
  <si>
    <t>Tagesordnung für Sitzung 05 (09.04.2026) erstellen und bis 03.04. versenden</t>
  </si>
  <si>
    <t>Outlook-Einladung folgt gleichzeitig</t>
  </si>
  <si>
    <t>Dokumentation</t>
  </si>
  <si>
    <t>Projektablage auf SharePoint auf aktuellen Stand bringen – alle Protokolle Q1 einpflegen</t>
  </si>
  <si>
    <t>31.03.2026</t>
  </si>
  <si>
    <t>Zugriff für K. Albrecht prüfen</t>
  </si>
  <si>
    <t>SITZUNGSÜBERSICHT – PROJEKTVERLAUF</t>
  </si>
  <si>
    <t>Datum</t>
  </si>
  <si>
    <t>Besprechungsthema</t>
  </si>
  <si>
    <t>Teilnehmende</t>
  </si>
  <si>
    <t>Protokollführer/-in</t>
  </si>
  <si>
    <t>Nächste Sitzung</t>
  </si>
  <si>
    <t>Offene Punkte</t>
  </si>
  <si>
    <t>Erledigte Punkte</t>
  </si>
  <si>
    <t>Gesamtfortschritt</t>
  </si>
  <si>
    <t>01</t>
  </si>
  <si>
    <t>15.01.2026</t>
  </si>
  <si>
    <t>Projektstart &amp; Kickoff</t>
  </si>
  <si>
    <t>T. Berger, M. Hoffmann, S. Klein, K. Albrecht, L. Vogel</t>
  </si>
  <si>
    <t>12.02.2026</t>
  </si>
  <si>
    <t>15%</t>
  </si>
  <si>
    <t>02</t>
  </si>
  <si>
    <t>Planung &amp; Ressourcen</t>
  </si>
  <si>
    <t>T. Berger, M. Hoffmann, S. Klein, K. Albrecht</t>
  </si>
  <si>
    <t>19.02.2026</t>
  </si>
  <si>
    <t>27%</t>
  </si>
  <si>
    <t>03</t>
  </si>
  <si>
    <t>Konzeptreview &amp; QS</t>
  </si>
  <si>
    <t>T. Berger, M. Hoffmann, S. Klein, L. Vogel</t>
  </si>
  <si>
    <t>38%</t>
  </si>
  <si>
    <t>Status &amp; Maßnahmen</t>
  </si>
  <si>
    <t>48%</t>
  </si>
  <si>
    <t>05</t>
  </si>
  <si>
    <t>Meilensteinreview</t>
  </si>
  <si>
    <t>[Teilnehmende eintragen]</t>
  </si>
  <si>
    <t>[eintragen]</t>
  </si>
  <si>
    <t>ANLEITUNG – PROJEKTPROTOKOLL VORLAGE</t>
  </si>
  <si>
    <t>TABELLENBLÄTTER</t>
  </si>
  <si>
    <t>📄 Protokoll</t>
  </si>
  <si>
    <t>Hauptblatt. Hier dokumentieren Sie den Verlauf einer einzelnen Projektsitzung. Füllen Sie die Kopfzeilen (Projektname, Datum, Teilnehmende) aus und tragen Sie je TOP eine Zeile ein.</t>
  </si>
  <si>
    <t>✅ Maßnahmen</t>
  </si>
  <si>
    <t>Laufende Liste aller offenen Aufgaben über alle Sitzungen hinweg. Tragen Sie jede neue Maßnahme ein, wählen Sie den Status per Dropdown aus und aktualisieren Sie die Liste bei jeder Sitzung.</t>
  </si>
  <si>
    <t>📅 Sitzungsübersicht</t>
  </si>
  <si>
    <t>Übersicht aller bisherigen und geplanten Sitzungen. Dient als Verlaufsdokumentation und gibt einen schnellen Überblick über den Gesamtfortschritt.</t>
  </si>
  <si>
    <t>VERWENDUNG</t>
  </si>
  <si>
    <t>Status-Dropdown</t>
  </si>
  <si>
    <t>In den Spalten „Status" (Protokoll &amp; Maßnahmen) können Sie den Status per Dropdown auswählen. Klicken Sie auf die Zelle und wählen Sie: ✔ Erledigt | ⏳ In Bearbeitung | ⬜ Offen | 🔴 Überfällig.</t>
  </si>
  <si>
    <t>Farbcodierung</t>
  </si>
  <si>
    <t>Die Statusfarben werden automatisch entsprechend gesetzt: Grün = Erledigt | Blau = In Bearbeitung | Orange = Offen | Rot = Überfällig. Beim manuellen Eingeben bitte Farbe manuell anpassen.</t>
  </si>
  <si>
    <t>Neue Sitzung anlegen</t>
  </si>
  <si>
    <t>Für jede neue Sitzung: (1) Kopfzeilen auf Blatt 'Protokoll' aktualisieren. (2) Alte Inhalte löschen oder in neues Blatt kopieren. (3) Neue Maßnahmen in Blatt 'Maßnahmen' eintragen. (4) Sitzungszeile in 'Sitzungsübersicht' ergänzen.</t>
  </si>
  <si>
    <t>Drucken / Export</t>
  </si>
  <si>
    <t>Alle Blätter sind für den Druck (Querformat A4) vorbereitet. Nutzen Sie 'Datei → Drucken' oder speichern Sie als PDF über 'Speichern unter → PDF'.</t>
  </si>
  <si>
    <t>TIPPS</t>
  </si>
  <si>
    <t>Protokoll zeitnah erstellen</t>
  </si>
  <si>
    <t>Erstellen Sie das Protokoll idealerweise noch am Sitzungstag oder spätestens am Folgetag, um Vollständigkeit sicherzustellen.</t>
  </si>
  <si>
    <t>Maßnahmen verbindlich halten</t>
  </si>
  <si>
    <t>Jede Aufgabe sollte eine klar benannte verantwortliche Person und ein konkretes Fälligkeitsdatum haben. Vage Zuweisungen führen zu Verzögerungen.</t>
  </si>
  <si>
    <t>Regelmäßige Aktualisierung</t>
  </si>
  <si>
    <t>Überprüfen Sie die Maßnahmenliste vor jeder Sitzung und aktualisieren Sie den Status. Erledigte Punkte bitte als '✔ Erledigt' markieren und nicht löschen.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</si>
</sst>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8" x14ac:knownFonts="1">
    <font>
      <sz val="11"/>
      <color theme="1"/>
      <name val="Calibri"/>
      <family val="2"/>
      <charset val="1"/>
    </font>
    <font>
      <b/>
      <sz val="26"/>
      <color rgb="FFFFFFFF"/>
      <name val="Calibri"/>
      <charset val="1"/>
    </font>
    <font>
      <b/>
      <sz val="10"/>
      <color rgb="FF1C2B3A"/>
      <name val="Calibri"/>
      <charset val="1"/>
    </font>
    <font>
      <sz val="10"/>
      <color rgb="FF1C2B3A"/>
      <name val="Calibri"/>
      <charset val="1"/>
    </font>
    <font>
      <b/>
      <sz val="10"/>
      <color rgb="FFFFFFFF"/>
      <name val="Calibri"/>
      <charset val="1"/>
    </font>
    <font>
      <i/>
      <sz val="10"/>
      <color rgb="FF1C2B3A"/>
      <name val="Calibri"/>
      <charset val="1"/>
    </font>
    <font>
      <b/>
      <sz val="9.5"/>
      <color rgb="FF1C2B3A"/>
      <name val="Calibri"/>
      <charset val="1"/>
    </font>
    <font>
      <sz val="9.5"/>
      <color rgb="FF1C2B3A"/>
      <name val="Calibri"/>
      <charset val="1"/>
    </font>
    <font>
      <b/>
      <sz val="9.5"/>
      <color rgb="FF2E4057"/>
      <name val="Calibri"/>
      <charset val="1"/>
    </font>
    <font>
      <i/>
      <sz val="9.5"/>
      <color rgb="FF1C2B3A"/>
      <name val="Calibri"/>
      <charset val="1"/>
    </font>
    <font>
      <i/>
      <sz val="8"/>
      <color rgb="FF888888"/>
      <name val="Calibri"/>
      <charset val="1"/>
    </font>
    <font>
      <b/>
      <sz val="8.5"/>
      <color rgb="FF1C2B3A"/>
      <name val="Calibri"/>
      <charset val="1"/>
    </font>
    <font>
      <b/>
      <sz val="22"/>
      <color rgb="FFFFFFFF"/>
      <name val="Calibri"/>
      <charset val="1"/>
    </font>
    <font>
      <b/>
      <sz val="8"/>
      <color rgb="FF888888"/>
      <name val="Calibri"/>
      <charset val="1"/>
    </font>
    <font>
      <b/>
      <sz val="20"/>
      <color rgb="FFFFFFFF"/>
      <name val="Calibri"/>
      <charset val="1"/>
    </font>
    <font>
      <b/>
      <sz val="20"/>
      <color rgb="FF1C2B3A"/>
      <name val="Calibri"/>
      <charset val="1"/>
    </font>
    <font>
      <b/>
      <sz val="9"/>
      <color rgb="FF1C2B3A"/>
      <name val="Calibri"/>
      <charset val="1"/>
    </font>
    <font>
      <b/>
      <sz val="11"/>
      <color rgb="FFFFFFFF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1C2B3A"/>
        <bgColor rgb="FF2E4057"/>
      </patternFill>
    </fill>
    <fill>
      <patternFill patternType="solid">
        <fgColor rgb="FFE8A838"/>
        <bgColor rgb="FFF2C96D"/>
      </patternFill>
    </fill>
    <fill>
      <patternFill patternType="solid">
        <fgColor rgb="FFEAF0F6"/>
        <bgColor rgb="FFD6EAF8"/>
      </patternFill>
    </fill>
    <fill>
      <patternFill patternType="solid">
        <fgColor rgb="FF2E4057"/>
        <bgColor rgb="FF1C2B3A"/>
      </patternFill>
    </fill>
    <fill>
      <patternFill patternType="solid">
        <fgColor rgb="FFFFFFFF"/>
        <bgColor rgb="FFEAF0F6"/>
      </patternFill>
    </fill>
    <fill>
      <patternFill patternType="solid">
        <fgColor rgb="FFF2C96D"/>
        <bgColor rgb="FFE8A838"/>
      </patternFill>
    </fill>
    <fill>
      <patternFill patternType="solid">
        <fgColor rgb="FFD5F5E3"/>
        <bgColor rgb="FFD6EAF8"/>
      </patternFill>
    </fill>
    <fill>
      <patternFill patternType="solid">
        <fgColor rgb="FFD6EAF8"/>
        <bgColor rgb="FFD5F5E3"/>
      </patternFill>
    </fill>
    <fill>
      <patternFill patternType="solid">
        <fgColor rgb="FFFADBD8"/>
        <bgColor rgb="FFFDE8CC"/>
      </patternFill>
    </fill>
    <fill>
      <patternFill patternType="solid">
        <fgColor rgb="FFFDE8CC"/>
        <bgColor rgb="FFFADBD8"/>
      </patternFill>
    </fill>
  </fills>
  <borders count="5">
    <border>
      <left/>
      <right/>
      <top/>
      <bottom/>
      <diagonal/>
    </border>
    <border>
      <left style="thin">
        <color rgb="FFB0BFCF"/>
      </left>
      <right style="thin">
        <color rgb="FFB0BFCF"/>
      </right>
      <top style="thin">
        <color rgb="FFB0BFCF"/>
      </top>
      <bottom style="thin">
        <color rgb="FFB0BFCF"/>
      </bottom>
      <diagonal/>
    </border>
    <border>
      <left style="thin">
        <color rgb="FFB0BFCF"/>
      </left>
      <right/>
      <top style="thin">
        <color rgb="FFB0BFCF"/>
      </top>
      <bottom style="thin">
        <color rgb="FFB0BFCF"/>
      </bottom>
      <diagonal/>
    </border>
    <border>
      <left style="thin">
        <color rgb="FFB0BFCF"/>
      </left>
      <right style="thin">
        <color rgb="FFB0BFCF"/>
      </right>
      <top style="medium">
        <color rgb="FFE8A838"/>
      </top>
      <bottom style="medium">
        <color rgb="FFE8A838"/>
      </bottom>
      <diagonal/>
    </border>
    <border>
      <left style="medium">
        <color rgb="FFE8A838"/>
      </left>
      <right/>
      <top style="medium">
        <color rgb="FFE8A838"/>
      </top>
      <bottom style="medium">
        <color rgb="FFE8A83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2" fillId="2" borderId="0" xfId="0" applyFont="1" applyFill="1" applyAlignment="1">
      <alignment horizontal="left" vertical="center"/>
    </xf>
    <xf numFmtId="0" fontId="15" fillId="10" borderId="4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6" borderId="2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/>
    </xf>
    <xf numFmtId="0" fontId="0" fillId="2" borderId="0" xfId="0" applyFill="1"/>
    <xf numFmtId="0" fontId="3" fillId="0" borderId="1" xfId="0" applyFont="1" applyBorder="1" applyAlignment="1">
      <alignment horizontal="left" vertical="center"/>
    </xf>
    <xf numFmtId="0" fontId="0" fillId="3" borderId="0" xfId="0" applyFill="1"/>
    <xf numFmtId="0" fontId="1" fillId="2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17" fillId="5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FCF"/>
      <rgbColor rgb="FF888888"/>
      <rgbColor rgb="FF9999FF"/>
      <rgbColor rgb="FF993366"/>
      <rgbColor rgb="FFFDE8CC"/>
      <rgbColor rgb="FFD6EAF8"/>
      <rgbColor rgb="FF660066"/>
      <rgbColor rgb="FFFF8080"/>
      <rgbColor rgb="FF0066CC"/>
      <rgbColor rgb="FFFADB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0F6"/>
      <rgbColor rgb="FFD5F5E3"/>
      <rgbColor rgb="FFFFFF99"/>
      <rgbColor rgb="FF99CCFF"/>
      <rgbColor rgb="FFFF99CC"/>
      <rgbColor rgb="FFCC99FF"/>
      <rgbColor rgb="FFF2C96D"/>
      <rgbColor rgb="FF3366FF"/>
      <rgbColor rgb="FF33CCCC"/>
      <rgbColor rgb="FF99CC00"/>
      <rgbColor rgb="FFFFCC00"/>
      <rgbColor rgb="FFE8A838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4057"/>
      <rgbColor rgb="FF1C2B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C2B3A"/>
  </sheetPr>
  <dimension ref="A1:G31"/>
  <sheetViews>
    <sheetView showGridLines="0" tabSelected="1" zoomScaleNormal="100" workbookViewId="0">
      <pane ySplit="13" topLeftCell="A14" activePane="bottomLeft" state="frozen"/>
      <selection pane="bottomLeft" activeCell="S5" sqref="S5"/>
    </sheetView>
  </sheetViews>
  <sheetFormatPr baseColWidth="10" defaultColWidth="8.7109375" defaultRowHeight="15" x14ac:dyDescent="0.25"/>
  <cols>
    <col min="1" max="1" width="3.5703125" customWidth="1"/>
    <col min="2" max="2" width="22" customWidth="1"/>
    <col min="3" max="3" width="38" customWidth="1"/>
    <col min="4" max="4" width="12.85546875" bestFit="1" customWidth="1"/>
    <col min="5" max="5" width="14.85546875" customWidth="1"/>
    <col min="6" max="6" width="15.7109375" customWidth="1"/>
    <col min="7" max="7" width="22" customWidth="1"/>
  </cols>
  <sheetData>
    <row r="1" spans="1:7" ht="9.75" customHeight="1" x14ac:dyDescent="0.25"/>
    <row r="2" spans="1:7" ht="51.75" customHeight="1" x14ac:dyDescent="0.25">
      <c r="A2" s="14" t="s">
        <v>0</v>
      </c>
      <c r="B2" s="14"/>
      <c r="C2" s="14"/>
      <c r="D2" s="14"/>
      <c r="E2" s="14"/>
      <c r="F2" s="14"/>
      <c r="G2" s="14"/>
    </row>
    <row r="3" spans="1:7" ht="13.5" customHeight="1" x14ac:dyDescent="0.25">
      <c r="A3" s="13"/>
      <c r="B3" s="13"/>
      <c r="C3" s="13"/>
      <c r="D3" s="13"/>
      <c r="E3" s="13"/>
      <c r="F3" s="13"/>
      <c r="G3" s="13"/>
    </row>
    <row r="4" spans="1:7" ht="25.5" customHeight="1" x14ac:dyDescent="0.25">
      <c r="B4" s="15" t="s">
        <v>1</v>
      </c>
      <c r="C4" s="12" t="s">
        <v>2</v>
      </c>
      <c r="D4" s="12"/>
      <c r="E4" s="15" t="s">
        <v>3</v>
      </c>
      <c r="F4" s="12" t="s">
        <v>4</v>
      </c>
      <c r="G4" s="12"/>
    </row>
    <row r="5" spans="1:7" ht="19.5" customHeight="1" x14ac:dyDescent="0.25">
      <c r="B5" s="15" t="s">
        <v>5</v>
      </c>
      <c r="C5" s="12" t="s">
        <v>6</v>
      </c>
      <c r="D5" s="12"/>
      <c r="E5" s="15" t="s">
        <v>7</v>
      </c>
      <c r="F5" s="12" t="s">
        <v>8</v>
      </c>
      <c r="G5" s="12"/>
    </row>
    <row r="6" spans="1:7" ht="19.5" customHeight="1" x14ac:dyDescent="0.25">
      <c r="B6" s="15" t="s">
        <v>9</v>
      </c>
      <c r="C6" s="12" t="s">
        <v>10</v>
      </c>
      <c r="D6" s="12"/>
      <c r="E6" s="15" t="s">
        <v>11</v>
      </c>
      <c r="F6" s="12" t="s">
        <v>12</v>
      </c>
      <c r="G6" s="12"/>
    </row>
    <row r="7" spans="1:7" ht="19.5" customHeight="1" x14ac:dyDescent="0.25">
      <c r="B7" s="15" t="s">
        <v>13</v>
      </c>
      <c r="C7" s="12" t="s">
        <v>14</v>
      </c>
      <c r="D7" s="12"/>
      <c r="E7" s="15" t="s">
        <v>15</v>
      </c>
      <c r="F7" s="12" t="s">
        <v>16</v>
      </c>
      <c r="G7" s="12"/>
    </row>
    <row r="8" spans="1:7" ht="19.5" customHeight="1" x14ac:dyDescent="0.25">
      <c r="B8" s="15" t="s">
        <v>17</v>
      </c>
      <c r="C8" s="12" t="s">
        <v>18</v>
      </c>
      <c r="D8" s="12"/>
      <c r="E8" s="15" t="s">
        <v>19</v>
      </c>
      <c r="F8" s="12" t="s">
        <v>20</v>
      </c>
      <c r="G8" s="12"/>
    </row>
    <row r="9" spans="1:7" ht="7.5" customHeight="1" x14ac:dyDescent="0.25">
      <c r="A9" s="11"/>
      <c r="B9" s="11"/>
      <c r="C9" s="11"/>
      <c r="D9" s="11"/>
      <c r="E9" s="11"/>
      <c r="F9" s="11"/>
      <c r="G9" s="11"/>
    </row>
    <row r="10" spans="1:7" ht="21.75" customHeight="1" x14ac:dyDescent="0.25">
      <c r="A10" s="10" t="s">
        <v>21</v>
      </c>
      <c r="B10" s="10"/>
      <c r="C10" s="10"/>
      <c r="D10" s="10"/>
      <c r="E10" s="10"/>
      <c r="F10" s="10"/>
      <c r="G10" s="10"/>
    </row>
    <row r="11" spans="1:7" ht="27.75" customHeight="1" x14ac:dyDescent="0.25">
      <c r="A11" s="9" t="s">
        <v>22</v>
      </c>
      <c r="B11" s="9"/>
      <c r="C11" s="9"/>
      <c r="D11" s="9"/>
      <c r="E11" s="9"/>
      <c r="F11" s="9"/>
      <c r="G11" s="9"/>
    </row>
    <row r="12" spans="1:7" ht="7.5" customHeight="1" x14ac:dyDescent="0.25">
      <c r="A12" s="11"/>
      <c r="B12" s="11"/>
      <c r="C12" s="11"/>
      <c r="D12" s="11"/>
      <c r="E12" s="11"/>
      <c r="F12" s="11"/>
      <c r="G12" s="11"/>
    </row>
    <row r="13" spans="1:7" ht="24" customHeight="1" x14ac:dyDescent="0.25">
      <c r="A13" s="16" t="s">
        <v>23</v>
      </c>
      <c r="B13" s="16" t="s">
        <v>24</v>
      </c>
      <c r="C13" s="16" t="s">
        <v>25</v>
      </c>
      <c r="D13" s="16" t="s">
        <v>26</v>
      </c>
      <c r="E13" s="16" t="s">
        <v>27</v>
      </c>
      <c r="F13" s="16" t="s">
        <v>28</v>
      </c>
      <c r="G13" s="16" t="s">
        <v>29</v>
      </c>
    </row>
    <row r="14" spans="1:7" ht="51.75" customHeight="1" x14ac:dyDescent="0.25">
      <c r="A14" s="17" t="s">
        <v>30</v>
      </c>
      <c r="B14" s="18" t="s">
        <v>31</v>
      </c>
      <c r="C14" s="19" t="s">
        <v>32</v>
      </c>
      <c r="D14" s="20" t="s">
        <v>33</v>
      </c>
      <c r="E14" s="21" t="s">
        <v>10</v>
      </c>
      <c r="F14" s="22" t="s">
        <v>34</v>
      </c>
      <c r="G14" s="23" t="s">
        <v>35</v>
      </c>
    </row>
    <row r="15" spans="1:7" ht="51.75" customHeight="1" x14ac:dyDescent="0.25">
      <c r="A15" s="24" t="s">
        <v>36</v>
      </c>
      <c r="B15" s="25" t="s">
        <v>37</v>
      </c>
      <c r="C15" s="26" t="s">
        <v>38</v>
      </c>
      <c r="D15" s="27" t="s">
        <v>33</v>
      </c>
      <c r="E15" s="28" t="s">
        <v>35</v>
      </c>
      <c r="F15" s="22" t="s">
        <v>34</v>
      </c>
      <c r="G15" s="29" t="s">
        <v>39</v>
      </c>
    </row>
    <row r="16" spans="1:7" ht="51.75" customHeight="1" x14ac:dyDescent="0.25">
      <c r="A16" s="17" t="s">
        <v>40</v>
      </c>
      <c r="B16" s="18" t="s">
        <v>41</v>
      </c>
      <c r="C16" s="19" t="s">
        <v>42</v>
      </c>
      <c r="D16" s="20" t="s">
        <v>18</v>
      </c>
      <c r="E16" s="21" t="s">
        <v>43</v>
      </c>
      <c r="F16" s="30" t="s">
        <v>44</v>
      </c>
      <c r="G16" s="23" t="s">
        <v>45</v>
      </c>
    </row>
    <row r="17" spans="1:7" ht="51.75" customHeight="1" x14ac:dyDescent="0.25">
      <c r="A17" s="24" t="s">
        <v>46</v>
      </c>
      <c r="B17" s="25" t="s">
        <v>47</v>
      </c>
      <c r="C17" s="26" t="s">
        <v>48</v>
      </c>
      <c r="D17" s="27" t="s">
        <v>49</v>
      </c>
      <c r="E17" s="28" t="s">
        <v>50</v>
      </c>
      <c r="F17" s="30" t="s">
        <v>44</v>
      </c>
      <c r="G17" s="29" t="s">
        <v>51</v>
      </c>
    </row>
    <row r="18" spans="1:7" ht="51.75" customHeight="1" x14ac:dyDescent="0.25">
      <c r="A18" s="17" t="s">
        <v>52</v>
      </c>
      <c r="B18" s="18" t="s">
        <v>53</v>
      </c>
      <c r="C18" s="19" t="s">
        <v>54</v>
      </c>
      <c r="D18" s="20" t="s">
        <v>55</v>
      </c>
      <c r="E18" s="21" t="s">
        <v>56</v>
      </c>
      <c r="F18" s="31" t="s">
        <v>57</v>
      </c>
      <c r="G18" s="23" t="s">
        <v>58</v>
      </c>
    </row>
    <row r="19" spans="1:7" ht="51.75" customHeight="1" x14ac:dyDescent="0.25">
      <c r="A19" s="24" t="s">
        <v>59</v>
      </c>
      <c r="B19" s="25" t="s">
        <v>60</v>
      </c>
      <c r="C19" s="26" t="s">
        <v>61</v>
      </c>
      <c r="D19" s="27" t="s">
        <v>49</v>
      </c>
      <c r="E19" s="28" t="s">
        <v>62</v>
      </c>
      <c r="F19" s="30" t="s">
        <v>44</v>
      </c>
      <c r="G19" s="29" t="s">
        <v>63</v>
      </c>
    </row>
    <row r="20" spans="1:7" ht="51.75" customHeight="1" x14ac:dyDescent="0.25">
      <c r="A20" s="17" t="s">
        <v>64</v>
      </c>
      <c r="B20" s="18" t="s">
        <v>65</v>
      </c>
      <c r="C20" s="19" t="s">
        <v>66</v>
      </c>
      <c r="D20" s="20" t="s">
        <v>33</v>
      </c>
      <c r="E20" s="21" t="s">
        <v>67</v>
      </c>
      <c r="F20" s="32" t="s">
        <v>68</v>
      </c>
      <c r="G20" s="23" t="s">
        <v>69</v>
      </c>
    </row>
    <row r="21" spans="1:7" ht="51.75" customHeight="1" x14ac:dyDescent="0.25">
      <c r="A21" s="24" t="s">
        <v>70</v>
      </c>
      <c r="B21" s="25" t="s">
        <v>71</v>
      </c>
      <c r="C21" s="26" t="s">
        <v>72</v>
      </c>
      <c r="D21" s="27" t="s">
        <v>73</v>
      </c>
      <c r="E21" s="28" t="s">
        <v>74</v>
      </c>
      <c r="F21" s="22" t="s">
        <v>34</v>
      </c>
      <c r="G21" s="29" t="s">
        <v>75</v>
      </c>
    </row>
    <row r="22" spans="1:7" ht="51.75" customHeight="1" x14ac:dyDescent="0.25">
      <c r="A22" s="17" t="s">
        <v>76</v>
      </c>
      <c r="B22" s="18" t="s">
        <v>77</v>
      </c>
      <c r="C22" s="19" t="s">
        <v>78</v>
      </c>
      <c r="D22" s="20" t="s">
        <v>33</v>
      </c>
      <c r="E22" s="21" t="s">
        <v>79</v>
      </c>
      <c r="F22" s="32" t="s">
        <v>68</v>
      </c>
      <c r="G22" s="23" t="s">
        <v>80</v>
      </c>
    </row>
    <row r="23" spans="1:7" ht="7.5" customHeight="1" x14ac:dyDescent="0.25">
      <c r="A23" s="13"/>
      <c r="B23" s="13"/>
      <c r="C23" s="13"/>
      <c r="D23" s="13"/>
      <c r="E23" s="13"/>
      <c r="F23" s="13"/>
      <c r="G23" s="13"/>
    </row>
    <row r="24" spans="1:7" ht="18" customHeight="1" x14ac:dyDescent="0.25">
      <c r="A24" s="8" t="s">
        <v>81</v>
      </c>
      <c r="B24" s="8"/>
      <c r="C24" s="8"/>
      <c r="D24" s="8"/>
      <c r="E24" s="7">
        <f ca="1">TODAY()</f>
        <v>46208</v>
      </c>
      <c r="F24" s="7"/>
      <c r="G24" s="7"/>
    </row>
    <row r="25" spans="1:7" ht="15.75" customHeight="1" x14ac:dyDescent="0.25">
      <c r="A25" s="33" t="s">
        <v>34</v>
      </c>
      <c r="B25" s="34" t="s">
        <v>44</v>
      </c>
      <c r="D25" s="35" t="s">
        <v>68</v>
      </c>
      <c r="F25" s="36" t="s">
        <v>57</v>
      </c>
    </row>
    <row r="26" spans="1:7" ht="36" customHeight="1" x14ac:dyDescent="0.25"/>
    <row r="27" spans="1:7" ht="36" customHeight="1" x14ac:dyDescent="0.25"/>
    <row r="28" spans="1:7" ht="36" customHeight="1" x14ac:dyDescent="0.25"/>
    <row r="29" spans="1:7" ht="36" customHeight="1" x14ac:dyDescent="0.25"/>
    <row r="30" spans="1:7" ht="36" customHeight="1" x14ac:dyDescent="0.25"/>
    <row r="31" spans="1:7" ht="36" customHeight="1" x14ac:dyDescent="0.25"/>
  </sheetData>
  <mergeCells count="19">
    <mergeCell ref="A24:D24"/>
    <mergeCell ref="E24:G24"/>
    <mergeCell ref="A9:G9"/>
    <mergeCell ref="A10:G10"/>
    <mergeCell ref="A11:G11"/>
    <mergeCell ref="A12:G12"/>
    <mergeCell ref="A23:G23"/>
    <mergeCell ref="C6:D6"/>
    <mergeCell ref="F6:G6"/>
    <mergeCell ref="C7:D7"/>
    <mergeCell ref="F7:G7"/>
    <mergeCell ref="C8:D8"/>
    <mergeCell ref="F8:G8"/>
    <mergeCell ref="A2:G2"/>
    <mergeCell ref="A3:G3"/>
    <mergeCell ref="C4:D4"/>
    <mergeCell ref="F4:G4"/>
    <mergeCell ref="C5:D5"/>
    <mergeCell ref="F5:G5"/>
  </mergeCells>
  <dataValidations count="1">
    <dataValidation type="list" allowBlank="1" sqref="F14:F30" xr:uid="{00000000-0002-0000-0000-000000000000}">
      <formula1>"✔ Erledigt,⏳ In Bearbeitung,⬜ Offen,🔴 Überfällig"</formula1>
      <formula2>0</formula2>
    </dataValidation>
  </dataValidations>
  <pageMargins left="0.6" right="0.6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8A838"/>
  </sheetPr>
  <dimension ref="A1:I17"/>
  <sheetViews>
    <sheetView showGridLines="0" zoomScaleNormal="100" workbookViewId="0">
      <pane ySplit="8" topLeftCell="A9" activePane="bottomLeft" state="frozen"/>
      <selection pane="bottomLeft"/>
    </sheetView>
  </sheetViews>
  <sheetFormatPr baseColWidth="10" defaultColWidth="8.7109375" defaultRowHeight="15" x14ac:dyDescent="0.25"/>
  <cols>
    <col min="1" max="1" width="7" customWidth="1"/>
    <col min="2" max="2" width="10" customWidth="1"/>
    <col min="3" max="3" width="24" customWidth="1"/>
    <col min="4" max="4" width="38" customWidth="1"/>
    <col min="5" max="5" width="16" customWidth="1"/>
    <col min="6" max="7" width="14" customWidth="1"/>
    <col min="8" max="8" width="13" customWidth="1"/>
    <col min="9" max="9" width="22" customWidth="1"/>
  </cols>
  <sheetData>
    <row r="1" spans="1:9" ht="9.75" customHeight="1" x14ac:dyDescent="0.25"/>
    <row r="2" spans="1:9" ht="45.75" customHeight="1" x14ac:dyDescent="0.25">
      <c r="A2" s="6" t="s">
        <v>82</v>
      </c>
      <c r="B2" s="6"/>
      <c r="C2" s="6"/>
      <c r="D2" s="6"/>
      <c r="E2" s="6"/>
      <c r="F2" s="6"/>
      <c r="G2" s="6"/>
      <c r="H2" s="6"/>
      <c r="I2" s="6"/>
    </row>
    <row r="3" spans="1:9" ht="6.7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ht="7.5" customHeight="1" x14ac:dyDescent="0.25">
      <c r="A4" s="37" t="s">
        <v>83</v>
      </c>
      <c r="C4" s="37" t="s">
        <v>84</v>
      </c>
      <c r="E4" s="37" t="s">
        <v>85</v>
      </c>
      <c r="G4" s="37" t="s">
        <v>86</v>
      </c>
    </row>
    <row r="5" spans="1:9" ht="36" customHeight="1" x14ac:dyDescent="0.25">
      <c r="A5" s="5">
        <f>COUNTA(D9:D50)</f>
        <v>8</v>
      </c>
      <c r="B5" s="5"/>
      <c r="C5" s="4">
        <f>COUNTIF(H9:H50,"✔ Erledigt")</f>
        <v>1</v>
      </c>
      <c r="D5" s="4"/>
      <c r="E5" s="3">
        <f>COUNTIF(H9:H50,"⬜ Offen")</f>
        <v>4</v>
      </c>
      <c r="F5" s="3"/>
      <c r="G5" s="2">
        <f>COUNTIF(H9:H50,"🔴 Überfällig")</f>
        <v>1</v>
      </c>
      <c r="H5" s="2"/>
      <c r="I5" s="2"/>
    </row>
    <row r="6" spans="1:9" ht="7.5" customHeight="1" x14ac:dyDescent="0.25"/>
    <row r="7" spans="1:9" ht="7.5" customHeight="1" x14ac:dyDescent="0.25"/>
    <row r="8" spans="1:9" ht="24" customHeight="1" x14ac:dyDescent="0.25">
      <c r="A8" s="16" t="s">
        <v>87</v>
      </c>
      <c r="B8" s="16" t="s">
        <v>88</v>
      </c>
      <c r="C8" s="16" t="s">
        <v>89</v>
      </c>
      <c r="D8" s="16" t="s">
        <v>90</v>
      </c>
      <c r="E8" s="16" t="s">
        <v>26</v>
      </c>
      <c r="F8" s="16" t="s">
        <v>91</v>
      </c>
      <c r="G8" s="16" t="s">
        <v>27</v>
      </c>
      <c r="H8" s="16" t="s">
        <v>28</v>
      </c>
      <c r="I8" s="16" t="s">
        <v>92</v>
      </c>
    </row>
    <row r="9" spans="1:9" ht="45.75" customHeight="1" x14ac:dyDescent="0.25">
      <c r="A9" s="17" t="s">
        <v>30</v>
      </c>
      <c r="B9" s="20" t="s">
        <v>93</v>
      </c>
      <c r="C9" s="19" t="s">
        <v>94</v>
      </c>
      <c r="D9" s="19" t="s">
        <v>95</v>
      </c>
      <c r="E9" s="20" t="s">
        <v>18</v>
      </c>
      <c r="F9" s="21" t="s">
        <v>10</v>
      </c>
      <c r="G9" s="21" t="s">
        <v>43</v>
      </c>
      <c r="H9" s="38" t="s">
        <v>44</v>
      </c>
      <c r="I9" s="19" t="s">
        <v>96</v>
      </c>
    </row>
    <row r="10" spans="1:9" ht="45.75" customHeight="1" x14ac:dyDescent="0.25">
      <c r="A10" s="24" t="s">
        <v>36</v>
      </c>
      <c r="B10" s="27" t="s">
        <v>97</v>
      </c>
      <c r="C10" s="26" t="s">
        <v>98</v>
      </c>
      <c r="D10" s="26" t="s">
        <v>99</v>
      </c>
      <c r="E10" s="27" t="s">
        <v>49</v>
      </c>
      <c r="F10" s="28" t="s">
        <v>10</v>
      </c>
      <c r="G10" s="28" t="s">
        <v>50</v>
      </c>
      <c r="H10" s="38" t="s">
        <v>44</v>
      </c>
      <c r="I10" s="26" t="s">
        <v>100</v>
      </c>
    </row>
    <row r="11" spans="1:9" ht="45.75" customHeight="1" x14ac:dyDescent="0.25">
      <c r="A11" s="17" t="s">
        <v>40</v>
      </c>
      <c r="B11" s="20" t="s">
        <v>101</v>
      </c>
      <c r="C11" s="19" t="s">
        <v>102</v>
      </c>
      <c r="D11" s="19" t="s">
        <v>103</v>
      </c>
      <c r="E11" s="20" t="s">
        <v>55</v>
      </c>
      <c r="F11" s="21" t="s">
        <v>10</v>
      </c>
      <c r="G11" s="21" t="s">
        <v>56</v>
      </c>
      <c r="H11" s="39" t="s">
        <v>57</v>
      </c>
      <c r="I11" s="19" t="s">
        <v>104</v>
      </c>
    </row>
    <row r="12" spans="1:9" ht="45.75" customHeight="1" x14ac:dyDescent="0.25">
      <c r="A12" s="24" t="s">
        <v>46</v>
      </c>
      <c r="B12" s="27" t="s">
        <v>105</v>
      </c>
      <c r="C12" s="26" t="s">
        <v>106</v>
      </c>
      <c r="D12" s="26" t="s">
        <v>107</v>
      </c>
      <c r="E12" s="27" t="s">
        <v>49</v>
      </c>
      <c r="F12" s="28" t="s">
        <v>10</v>
      </c>
      <c r="G12" s="28" t="s">
        <v>62</v>
      </c>
      <c r="H12" s="40" t="s">
        <v>68</v>
      </c>
      <c r="I12" s="26" t="s">
        <v>108</v>
      </c>
    </row>
    <row r="13" spans="1:9" ht="45.75" customHeight="1" x14ac:dyDescent="0.25">
      <c r="A13" s="17" t="s">
        <v>52</v>
      </c>
      <c r="B13" s="20" t="s">
        <v>109</v>
      </c>
      <c r="C13" s="19" t="s">
        <v>110</v>
      </c>
      <c r="D13" s="19" t="s">
        <v>111</v>
      </c>
      <c r="E13" s="20" t="s">
        <v>33</v>
      </c>
      <c r="F13" s="21" t="s">
        <v>10</v>
      </c>
      <c r="G13" s="21" t="s">
        <v>67</v>
      </c>
      <c r="H13" s="40" t="s">
        <v>68</v>
      </c>
      <c r="I13" s="19" t="s">
        <v>112</v>
      </c>
    </row>
    <row r="14" spans="1:9" ht="45.75" customHeight="1" x14ac:dyDescent="0.25">
      <c r="A14" s="24" t="s">
        <v>59</v>
      </c>
      <c r="B14" s="27" t="s">
        <v>113</v>
      </c>
      <c r="C14" s="26" t="s">
        <v>114</v>
      </c>
      <c r="D14" s="26" t="s">
        <v>115</v>
      </c>
      <c r="E14" s="27" t="s">
        <v>73</v>
      </c>
      <c r="F14" s="28" t="s">
        <v>10</v>
      </c>
      <c r="G14" s="28" t="s">
        <v>74</v>
      </c>
      <c r="H14" s="41" t="s">
        <v>34</v>
      </c>
      <c r="I14" s="26" t="s">
        <v>116</v>
      </c>
    </row>
    <row r="15" spans="1:9" ht="45.75" customHeight="1" x14ac:dyDescent="0.25">
      <c r="A15" s="17" t="s">
        <v>64</v>
      </c>
      <c r="B15" s="20" t="s">
        <v>117</v>
      </c>
      <c r="C15" s="19" t="s">
        <v>118</v>
      </c>
      <c r="D15" s="19" t="s">
        <v>119</v>
      </c>
      <c r="E15" s="20" t="s">
        <v>33</v>
      </c>
      <c r="F15" s="21" t="s">
        <v>10</v>
      </c>
      <c r="G15" s="21" t="s">
        <v>79</v>
      </c>
      <c r="H15" s="40" t="s">
        <v>68</v>
      </c>
      <c r="I15" s="19" t="s">
        <v>120</v>
      </c>
    </row>
    <row r="16" spans="1:9" ht="45.75" customHeight="1" x14ac:dyDescent="0.25">
      <c r="A16" s="24" t="s">
        <v>70</v>
      </c>
      <c r="B16" s="27" t="s">
        <v>35</v>
      </c>
      <c r="C16" s="26" t="s">
        <v>121</v>
      </c>
      <c r="D16" s="26" t="s">
        <v>122</v>
      </c>
      <c r="E16" s="27" t="s">
        <v>18</v>
      </c>
      <c r="F16" s="28" t="s">
        <v>10</v>
      </c>
      <c r="G16" s="28" t="s">
        <v>123</v>
      </c>
      <c r="H16" s="40" t="s">
        <v>68</v>
      </c>
      <c r="I16" s="26" t="s">
        <v>124</v>
      </c>
    </row>
    <row r="17" spans="1:9" ht="6.7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</row>
  </sheetData>
  <mergeCells count="7">
    <mergeCell ref="A17:I17"/>
    <mergeCell ref="A2:I2"/>
    <mergeCell ref="A3:I3"/>
    <mergeCell ref="A5:B5"/>
    <mergeCell ref="C5:D5"/>
    <mergeCell ref="E5:F5"/>
    <mergeCell ref="G5:I5"/>
  </mergeCells>
  <dataValidations count="1">
    <dataValidation type="list" allowBlank="1" sqref="H9:H60" xr:uid="{00000000-0002-0000-0100-000000000000}">
      <formula1>"✔ Erledigt,⏳ In Bearbeitung,⬜ Offen,🔴 Überfällig"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4057"/>
  </sheetPr>
  <dimension ref="A1:I11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109375" defaultRowHeight="15" x14ac:dyDescent="0.25"/>
  <cols>
    <col min="1" max="1" width="7" customWidth="1"/>
    <col min="2" max="2" width="16" customWidth="1"/>
    <col min="3" max="3" width="28" customWidth="1"/>
    <col min="4" max="4" width="22" customWidth="1"/>
    <col min="5" max="6" width="16" customWidth="1"/>
    <col min="7" max="7" width="18" customWidth="1"/>
    <col min="8" max="8" width="20" customWidth="1"/>
    <col min="9" max="9" width="22" customWidth="1"/>
  </cols>
  <sheetData>
    <row r="1" spans="1:9" ht="9.75" customHeight="1" x14ac:dyDescent="0.25"/>
    <row r="2" spans="1:9" ht="45.75" customHeight="1" x14ac:dyDescent="0.25">
      <c r="A2" s="1" t="s">
        <v>125</v>
      </c>
      <c r="B2" s="1"/>
      <c r="C2" s="1"/>
      <c r="D2" s="1"/>
      <c r="E2" s="1"/>
      <c r="F2" s="1"/>
      <c r="G2" s="1"/>
      <c r="H2" s="1"/>
      <c r="I2" s="1"/>
    </row>
    <row r="3" spans="1:9" ht="6.7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ht="7.5" customHeight="1" x14ac:dyDescent="0.25"/>
    <row r="5" spans="1:9" ht="24" customHeight="1" x14ac:dyDescent="0.25">
      <c r="A5" s="42" t="s">
        <v>87</v>
      </c>
      <c r="B5" s="42" t="s">
        <v>126</v>
      </c>
      <c r="C5" s="42" t="s">
        <v>127</v>
      </c>
      <c r="D5" s="42" t="s">
        <v>128</v>
      </c>
      <c r="E5" s="42" t="s">
        <v>129</v>
      </c>
      <c r="F5" s="42" t="s">
        <v>130</v>
      </c>
      <c r="G5" s="42" t="s">
        <v>131</v>
      </c>
      <c r="H5" s="42" t="s">
        <v>132</v>
      </c>
      <c r="I5" s="42" t="s">
        <v>133</v>
      </c>
    </row>
    <row r="6" spans="1:9" ht="39.75" customHeight="1" x14ac:dyDescent="0.25">
      <c r="A6" s="43" t="s">
        <v>134</v>
      </c>
      <c r="B6" s="44" t="s">
        <v>135</v>
      </c>
      <c r="C6" s="44" t="s">
        <v>136</v>
      </c>
      <c r="D6" s="44" t="s">
        <v>137</v>
      </c>
      <c r="E6" s="44" t="s">
        <v>18</v>
      </c>
      <c r="F6" s="44" t="s">
        <v>138</v>
      </c>
      <c r="G6" s="44" t="s">
        <v>52</v>
      </c>
      <c r="H6" s="44" t="s">
        <v>36</v>
      </c>
      <c r="I6" s="45" t="s">
        <v>139</v>
      </c>
    </row>
    <row r="7" spans="1:9" ht="39.75" customHeight="1" x14ac:dyDescent="0.25">
      <c r="A7" s="46" t="s">
        <v>140</v>
      </c>
      <c r="B7" s="47" t="s">
        <v>138</v>
      </c>
      <c r="C7" s="47" t="s">
        <v>141</v>
      </c>
      <c r="D7" s="47" t="s">
        <v>142</v>
      </c>
      <c r="E7" s="47" t="s">
        <v>55</v>
      </c>
      <c r="F7" s="47" t="s">
        <v>143</v>
      </c>
      <c r="G7" s="47" t="s">
        <v>46</v>
      </c>
      <c r="H7" s="47" t="s">
        <v>40</v>
      </c>
      <c r="I7" s="45" t="s">
        <v>144</v>
      </c>
    </row>
    <row r="8" spans="1:9" ht="39.75" customHeight="1" x14ac:dyDescent="0.25">
      <c r="A8" s="43" t="s">
        <v>145</v>
      </c>
      <c r="B8" s="44" t="s">
        <v>143</v>
      </c>
      <c r="C8" s="44" t="s">
        <v>146</v>
      </c>
      <c r="D8" s="44" t="s">
        <v>147</v>
      </c>
      <c r="E8" s="44" t="s">
        <v>49</v>
      </c>
      <c r="F8" s="44" t="s">
        <v>10</v>
      </c>
      <c r="G8" s="44" t="s">
        <v>59</v>
      </c>
      <c r="H8" s="44" t="s">
        <v>46</v>
      </c>
      <c r="I8" s="48" t="s">
        <v>148</v>
      </c>
    </row>
    <row r="9" spans="1:9" ht="39.75" customHeight="1" x14ac:dyDescent="0.25">
      <c r="A9" s="46" t="s">
        <v>8</v>
      </c>
      <c r="B9" s="47" t="s">
        <v>10</v>
      </c>
      <c r="C9" s="47" t="s">
        <v>149</v>
      </c>
      <c r="D9" s="47" t="s">
        <v>137</v>
      </c>
      <c r="E9" s="47" t="s">
        <v>18</v>
      </c>
      <c r="F9" s="47" t="s">
        <v>12</v>
      </c>
      <c r="G9" s="47" t="s">
        <v>52</v>
      </c>
      <c r="H9" s="47" t="s">
        <v>46</v>
      </c>
      <c r="I9" s="48" t="s">
        <v>150</v>
      </c>
    </row>
    <row r="10" spans="1:9" ht="39.75" customHeight="1" x14ac:dyDescent="0.25">
      <c r="A10" s="43" t="s">
        <v>151</v>
      </c>
      <c r="B10" s="44" t="s">
        <v>12</v>
      </c>
      <c r="C10" s="44" t="s">
        <v>152</v>
      </c>
      <c r="D10" s="44" t="s">
        <v>153</v>
      </c>
      <c r="E10" s="44" t="s">
        <v>154</v>
      </c>
      <c r="F10" s="44" t="s">
        <v>154</v>
      </c>
      <c r="G10" s="44" t="s">
        <v>35</v>
      </c>
      <c r="H10" s="44" t="s">
        <v>35</v>
      </c>
      <c r="I10" s="44" t="s">
        <v>35</v>
      </c>
    </row>
    <row r="11" spans="1:9" ht="6.75" customHeight="1" x14ac:dyDescent="0.25">
      <c r="A11" s="50"/>
      <c r="B11" s="50"/>
      <c r="C11" s="50"/>
      <c r="D11" s="50"/>
      <c r="E11" s="50"/>
      <c r="F11" s="50"/>
      <c r="G11" s="50"/>
      <c r="H11" s="50"/>
      <c r="I11" s="50"/>
    </row>
  </sheetData>
  <mergeCells count="3">
    <mergeCell ref="A2:I2"/>
    <mergeCell ref="A3:I3"/>
    <mergeCell ref="A11:I1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88888"/>
  </sheetPr>
  <dimension ref="A1:C20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8" customWidth="1"/>
    <col min="3" max="3" width="62" customWidth="1"/>
  </cols>
  <sheetData>
    <row r="1" spans="1:3" ht="9.75" customHeight="1" x14ac:dyDescent="0.25"/>
    <row r="2" spans="1:3" ht="49.5" customHeight="1" x14ac:dyDescent="0.25">
      <c r="A2" s="1" t="s">
        <v>155</v>
      </c>
      <c r="B2" s="1"/>
      <c r="C2" s="1"/>
    </row>
    <row r="3" spans="1:3" ht="6.75" customHeight="1" x14ac:dyDescent="0.25">
      <c r="A3" s="13"/>
      <c r="B3" s="13"/>
      <c r="C3" s="13"/>
    </row>
    <row r="5" spans="1:3" ht="9.75" customHeight="1" x14ac:dyDescent="0.25">
      <c r="A5" s="51" t="s">
        <v>156</v>
      </c>
      <c r="B5" s="51"/>
      <c r="C5" s="51"/>
    </row>
    <row r="6" spans="1:3" ht="3.75" customHeight="1" x14ac:dyDescent="0.25">
      <c r="A6" s="13"/>
      <c r="B6" s="13"/>
      <c r="C6" s="13"/>
    </row>
    <row r="7" spans="1:3" ht="37.5" customHeight="1" x14ac:dyDescent="0.25">
      <c r="B7" s="49" t="s">
        <v>157</v>
      </c>
      <c r="C7" s="19" t="s">
        <v>158</v>
      </c>
    </row>
    <row r="8" spans="1:3" ht="37.5" customHeight="1" x14ac:dyDescent="0.25">
      <c r="B8" s="49" t="s">
        <v>159</v>
      </c>
      <c r="C8" s="19" t="s">
        <v>160</v>
      </c>
    </row>
    <row r="9" spans="1:3" ht="37.5" customHeight="1" x14ac:dyDescent="0.25">
      <c r="B9" s="49" t="s">
        <v>161</v>
      </c>
      <c r="C9" s="19" t="s">
        <v>162</v>
      </c>
    </row>
    <row r="10" spans="1:3" ht="9.75" customHeight="1" x14ac:dyDescent="0.25">
      <c r="A10" s="51" t="s">
        <v>163</v>
      </c>
      <c r="B10" s="51"/>
      <c r="C10" s="51"/>
    </row>
    <row r="11" spans="1:3" ht="3.75" customHeight="1" x14ac:dyDescent="0.25">
      <c r="A11" s="13"/>
      <c r="B11" s="13"/>
      <c r="C11" s="13"/>
    </row>
    <row r="12" spans="1:3" ht="37.5" customHeight="1" x14ac:dyDescent="0.25">
      <c r="B12" s="49" t="s">
        <v>164</v>
      </c>
      <c r="C12" s="19" t="s">
        <v>165</v>
      </c>
    </row>
    <row r="13" spans="1:3" ht="37.5" customHeight="1" x14ac:dyDescent="0.25">
      <c r="B13" s="49" t="s">
        <v>166</v>
      </c>
      <c r="C13" s="19" t="s">
        <v>167</v>
      </c>
    </row>
    <row r="14" spans="1:3" ht="37.5" customHeight="1" x14ac:dyDescent="0.25">
      <c r="B14" s="49" t="s">
        <v>168</v>
      </c>
      <c r="C14" s="19" t="s">
        <v>169</v>
      </c>
    </row>
    <row r="15" spans="1:3" ht="37.5" customHeight="1" x14ac:dyDescent="0.25">
      <c r="B15" s="49" t="s">
        <v>170</v>
      </c>
      <c r="C15" s="19" t="s">
        <v>171</v>
      </c>
    </row>
    <row r="16" spans="1:3" ht="9.75" customHeight="1" x14ac:dyDescent="0.25">
      <c r="A16" s="51" t="s">
        <v>172</v>
      </c>
      <c r="B16" s="51"/>
      <c r="C16" s="51"/>
    </row>
    <row r="17" spans="1:3" ht="3.75" customHeight="1" x14ac:dyDescent="0.25">
      <c r="A17" s="13"/>
      <c r="B17" s="13"/>
      <c r="C17" s="13"/>
    </row>
    <row r="18" spans="1:3" ht="37.5" customHeight="1" x14ac:dyDescent="0.25">
      <c r="B18" s="49" t="s">
        <v>173</v>
      </c>
      <c r="C18" s="19" t="s">
        <v>174</v>
      </c>
    </row>
    <row r="19" spans="1:3" ht="37.5" customHeight="1" x14ac:dyDescent="0.25">
      <c r="B19" s="49" t="s">
        <v>175</v>
      </c>
      <c r="C19" s="19" t="s">
        <v>176</v>
      </c>
    </row>
    <row r="20" spans="1:3" ht="37.5" customHeight="1" x14ac:dyDescent="0.25">
      <c r="B20" s="49" t="s">
        <v>177</v>
      </c>
      <c r="C20" s="19" t="s">
        <v>178</v>
      </c>
    </row>
  </sheetData>
  <mergeCells count="8">
    <mergeCell ref="A11:C11"/>
    <mergeCell ref="A16:C16"/>
    <mergeCell ref="A17:C17"/>
    <mergeCell ref="A2:C2"/>
    <mergeCell ref="A3:C3"/>
    <mergeCell ref="A5:C5"/>
    <mergeCell ref="A6:C6"/>
    <mergeCell ref="A10:C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Protokoll</vt:lpstr>
      <vt:lpstr>Maßnahmen</vt:lpstr>
      <vt:lpstr>Sitzungsübersicht</vt:lpstr>
      <vt:lpstr>📋 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2026-07-05T16:14:34Z</dcterms:created>
  <dcterms:modified xsi:type="dcterms:W3CDTF">2026-07-05T17:05:23Z</dcterms:modified>
  <dc:language>en-US</dc:language>
</cp:coreProperties>
</file>