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ormblatt 221" sheetId="1" state="visible" r:id="rId3"/>
    <sheet name="Hinweise" sheetId="2" state="visible" r:id="rId4"/>
  </sheets>
  <definedNames>
    <definedName function="false" hidden="false" localSheetId="0" name="_xlnm.Print_Area" vbProcedure="false">'Formblatt 221'!$A$1:$H$45</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<sst xmlns="http://schemas.openxmlformats.org/spreadsheetml/2006/main" count="100" uniqueCount="95">
  <si>
    <t xml:space="preserve">FORMBLATT 221</t>
  </si>
  <si>
    <t xml:space="preserve">Preisermittlung bei Zuschlagskalkulation  —  Angebotskalkulation nach VOB</t>
  </si>
  <si>
    <t xml:space="preserve">Bieter:</t>
  </si>
  <si>
    <t xml:space="preserve">Muster-Bau GmbH · Ziegelweg 12 · 30159 Musterstadt</t>
  </si>
  <si>
    <t xml:space="preserve">Vergabenummer:</t>
  </si>
  <si>
    <t xml:space="preserve">VG-2026-0471</t>
  </si>
  <si>
    <t xml:space="preserve">Baumaßnahme:</t>
  </si>
  <si>
    <t xml:space="preserve">Neubau Betriebshof – Rohbauarbeiten, Los 2</t>
  </si>
  <si>
    <t xml:space="preserve">Angebot für:</t>
  </si>
  <si>
    <t xml:space="preserve">Kommunaler Eigenbetrieb (öffentlicher Auftraggeber)</t>
  </si>
  <si>
    <t xml:space="preserve">Datum:</t>
  </si>
  <si>
    <t xml:space="preserve">14.04.2026</t>
  </si>
  <si>
    <t xml:space="preserve">1   ANGABEN ÜBER DEN VERRECHNUNGSLOHN</t>
  </si>
  <si>
    <t xml:space="preserve">Nr.</t>
  </si>
  <si>
    <t xml:space="preserve">Bezeichnung</t>
  </si>
  <si>
    <t xml:space="preserve">Zuschlag %</t>
  </si>
  <si>
    <t xml:space="preserve">Betrag €/h</t>
  </si>
  <si>
    <t xml:space="preserve">1.1</t>
  </si>
  <si>
    <t xml:space="preserve">Mittellohn ML (Ø Bruttostundenlohn)</t>
  </si>
  <si>
    <t xml:space="preserve">1.2</t>
  </si>
  <si>
    <t xml:space="preserve">Lohngebundene Kosten (Zuschlag auf ML)</t>
  </si>
  <si>
    <t xml:space="preserve">1.3</t>
  </si>
  <si>
    <t xml:space="preserve">Lohnnebenkosten (Auslösung, Fahrgeld – auf ML)</t>
  </si>
  <si>
    <t xml:space="preserve">1.4</t>
  </si>
  <si>
    <t xml:space="preserve">Kalkulationslohn KL  (Summe 1.1 bis 1.3)</t>
  </si>
  <si>
    <t xml:space="preserve">1.5</t>
  </si>
  <si>
    <t xml:space="preserve">Zuschlag auf Kalkulationslohn (aus 2.4, Spalte Lohn)</t>
  </si>
  <si>
    <t xml:space="preserve">1.6</t>
  </si>
  <si>
    <t xml:space="preserve">Verrechnungslohn VL  (Summe 1.4 + 1.5)</t>
  </si>
  <si>
    <t xml:space="preserve">2   ZUSCHLÄGE AUF DIE EINZELKOSTEN DER TEILLEISTUNGEN  (unmittelbare Herstellungskosten)</t>
  </si>
  <si>
    <t xml:space="preserve">Zuschläge in % auf …</t>
  </si>
  <si>
    <t xml:space="preserve">Lohn</t>
  </si>
  <si>
    <t xml:space="preserve">Stoffkosten</t>
  </si>
  <si>
    <t xml:space="preserve">Gerätekosten</t>
  </si>
  <si>
    <t xml:space="preserve">Sonstige Kosten</t>
  </si>
  <si>
    <t xml:space="preserve">Nachunternehmer</t>
  </si>
  <si>
    <t xml:space="preserve">2.1</t>
  </si>
  <si>
    <t xml:space="preserve">Baustellengemeinkosten (BGK)</t>
  </si>
  <si>
    <t xml:space="preserve">2.2</t>
  </si>
  <si>
    <t xml:space="preserve">Allgemeine Geschäftskosten (AGK)</t>
  </si>
  <si>
    <t xml:space="preserve">2.3</t>
  </si>
  <si>
    <t xml:space="preserve">Wagnis und Gewinn (W+G)</t>
  </si>
  <si>
    <t xml:space="preserve">2.3.1</t>
  </si>
  <si>
    <t xml:space="preserve">   Gewinn</t>
  </si>
  <si>
    <t xml:space="preserve">2.3.2</t>
  </si>
  <si>
    <t xml:space="preserve">   Betriebsbezogenes Wagnis</t>
  </si>
  <si>
    <t xml:space="preserve">2.3.3</t>
  </si>
  <si>
    <t xml:space="preserve">   Leistungsbezogenes Wagnis</t>
  </si>
  <si>
    <t xml:space="preserve">2.4</t>
  </si>
  <si>
    <t xml:space="preserve">Gesamtzuschläge  (Summe 2.1 + 2.2 + 2.3)</t>
  </si>
  <si>
    <t xml:space="preserve">3   ERMITTLUNG DER ANGEBOTSSUMME</t>
  </si>
  <si>
    <t xml:space="preserve">Kostenart</t>
  </si>
  <si>
    <t xml:space="preserve">Einzelkosten (EKT) €</t>
  </si>
  <si>
    <t xml:space="preserve">Menge / Stunden</t>
  </si>
  <si>
    <t xml:space="preserve">Gesamt-
zuschlag %</t>
  </si>
  <si>
    <t xml:space="preserve">Berechnung</t>
  </si>
  <si>
    <t xml:space="preserve">Anteil Angebotssumme €</t>
  </si>
  <si>
    <t xml:space="preserve">3.1</t>
  </si>
  <si>
    <t xml:space="preserve">Eigene Lohnkosten</t>
  </si>
  <si>
    <t xml:space="preserve">Verrechnungslohn (1.6) × Gesamtstunden</t>
  </si>
  <si>
    <t xml:space="preserve">3.2</t>
  </si>
  <si>
    <t xml:space="preserve">Stoffkosten (inkl. Hilfsstoffe)</t>
  </si>
  <si>
    <t xml:space="preserve">EKT × (1 + Gesamtzuschlag %)</t>
  </si>
  <si>
    <t xml:space="preserve">3.3</t>
  </si>
  <si>
    <t xml:space="preserve">Gerätekosten (inkl. Energie/Betriebsstoffe)</t>
  </si>
  <si>
    <t xml:space="preserve">3.4</t>
  </si>
  <si>
    <t xml:space="preserve">Sonstige Kosten (vom Bieter zu erläutern)</t>
  </si>
  <si>
    <t xml:space="preserve">3.5</t>
  </si>
  <si>
    <t xml:space="preserve">Nachunternehmerleistungen ¹</t>
  </si>
  <si>
    <t xml:space="preserve">ANGEBOTSSUMME OHNE UMSATZSTEUER  (Summe 3.1 bis 3.5)</t>
  </si>
  <si>
    <t xml:space="preserve">zzgl. Umsatzsteuer</t>
  </si>
  <si>
    <t xml:space="preserve">ANGEBOTSSUMME INKL. UMSATZSTEUER (BRUTTO)</t>
  </si>
  <si>
    <t xml:space="preserve">¹</t>
  </si>
  <si>
    <t xml:space="preserve">Auf Verlangen sind für Nachunternehmerleistungen die Angaben zur Kalkulation der/des Nachunternehmer(s) dem Auftraggeber vorzulegen.</t>
  </si>
  <si>
    <t xml:space="preserve">Eventuelle Erläuterungen des Bieters (z. B. zu Sonstigen Kosten):</t>
  </si>
  <si>
    <t xml:space="preserve">Sonstige Kosten enthalten Transporte (ohne Baustoffe), Entsorgung sowie Kipp- und Mietgebühren gemäß Baustellenlogistik-Konzept.</t>
  </si>
  <si>
    <t xml:space="preserve">Legende:</t>
  </si>
  <si>
    <t xml:space="preserve">Eingabefeld (bitte ausfüllen)</t>
  </si>
  <si>
    <t xml:space="preserve">automatisch berechnet</t>
  </si>
  <si>
    <t xml:space="preserve">  FORMBLATT 221 – KURZANLEITUNG</t>
  </si>
  <si>
    <t xml:space="preserve">  So funktioniert die Preisermittlung bei Zuschlagskalkulation</t>
  </si>
  <si>
    <t xml:space="preserve">Zweck</t>
  </si>
  <si>
    <t xml:space="preserve">Das Formblatt 221 legt offen, wie sich der Angebotspreis kalkulatorisch zusammensetzt – aus Lohn, Stoffen, Geräten, Sonstigem und Nachunternehmerleistungen. Es wird bei öffentlichen Bauvergaben ab bestimmten Auftragssummen mit dem Angebot verlangt.</t>
  </si>
  <si>
    <t xml:space="preserve">Abschnitt 1 – Verrechnungslohn</t>
  </si>
  <si>
    <t xml:space="preserve">Aus Mittellohn (1.1), lohngebundenen Kosten (1.2) und Lohnnebenkosten (1.3) ergibt sich der Kalkulationslohn KL (1.4). Zuzüglich des Zuschlags auf den Kalkulationslohn (1.5, stammt aus Zeile 2.4, Spalte Lohn) entsteht der Verrechnungslohn VL (1.6).</t>
  </si>
  <si>
    <t xml:space="preserve">Abschnitt 2 – Zuschläge</t>
  </si>
  <si>
    <t xml:space="preserve">Für jede Kostenart werden die prozentualen Zuschläge für Baustellengemeinkosten (2.1), Allgemeine Geschäftskosten (2.2) sowie Wagnis und Gewinn (2.3) eingetragen. Zeile 2.4 summiert sie je Spalte zu den Gesamtzuschlägen.</t>
  </si>
  <si>
    <t xml:space="preserve">Abschnitt 3 – Angebotssumme</t>
  </si>
  <si>
    <t xml:space="preserve">Eigene Lohnkosten (3.1) = Verrechnungslohn × Gesamtstunden. Für Stoffe, Geräte, Sonstiges und Nachunternehmer (3.2–3.5) wird auf die Einzelkosten (EKT) der jeweilige Gesamtzuschlag aufgeschlagen. Die Summe ergibt die Angebotssumme ohne USt.</t>
  </si>
  <si>
    <t xml:space="preserve">Eingeben oder berechnet?</t>
  </si>
  <si>
    <t xml:space="preserve">Nur die warm hinterlegten Felder ausfüllen: Kopfdaten, Mittellohn, die Prozent-Zuschläge in Abschnitt 1 &amp; 2, die Gesamtstunden und die Einzelkosten (EKT) in Abschnitt 3. Alle grau hinterlegten Zwischensummen und die Angebotssumme berechnen sich automatisch.</t>
  </si>
  <si>
    <t xml:space="preserve">Beispieldaten</t>
  </si>
  <si>
    <t xml:space="preserve">Die eingetragenen Werte (Firma, Vergabenummer, Beträge) sind frei erfundene Beispielwerte für das Angebotsjahr 2026 und dienen nur der Veranschaulichung. Vor der Nutzung durch eigene Kalkulationswerte ersetzen.</t>
  </si>
  <si>
    <t xml:space="preserve">Wichtiger Hinweis</t>
  </si>
  <si>
    <t xml:space="preserve">Die EFB-Formblätter setzen eine für alle Positionen einheitliche Kalkulation voraus. Die Angaben sollten vollständig, in sich schlüssig und rechnerisch richtig sein – sie können später auch zur Prüfung von Nachtragspreisen herangezogen werden.</t>
  </si>
</sst>
</file>

<file path=xl/styles.xml><?xml version="1.0" encoding="utf-8"?>
<styleSheet xmlns="http://schemas.openxmlformats.org/spreadsheetml/2006/main">
  <numFmts count="5">
    <numFmt numFmtId="164" formatCode="General"/>
    <numFmt numFmtId="165" formatCode="#,##0.00&quot; €/h&quot;;[RED]\-#,##0.00&quot; €/h&quot;;\–"/>
    <numFmt numFmtId="166" formatCode="0.0\%"/>
    <numFmt numFmtId="167" formatCode="#,##0.00&quot; h&quot;"/>
    <numFmt numFmtId="168" formatCode="#,##0.00&quot; €&quot;;[RED]\-#,##0.00&quot; €&quot;;\–"/>
  </numFmts>
  <fonts count="21">
    <font>
      <sz val="11"/>
      <color theme="1"/>
      <name val="Calibri"/>
      <family val="2"/>
      <charset val="1"/>
    </font>
    <font>
      <sz val="10"/>
      <name val="Arial"/>
      <family val="0"/>
    </font>
    <font>
      <sz val="10"/>
      <name val="Arial"/>
      <family val="0"/>
    </font>
    <font>
      <sz val="10"/>
      <name val="Arial"/>
      <family val="0"/>
    </font>
    <font>
      <b val="true"/>
      <sz val="20"/>
      <color rgb="FFFFFFFF"/>
      <name val="Calibri"/>
      <family val="0"/>
      <charset val="1"/>
    </font>
    <font>
      <b val="true"/>
      <sz val="10.5"/>
      <color rgb="FFFFFFFF"/>
      <name val="Calibri"/>
      <family val="0"/>
      <charset val="1"/>
    </font>
    <font>
      <b val="true"/>
      <sz val="10"/>
      <color rgb="FF23303A"/>
      <name val="Calibri"/>
      <family val="0"/>
      <charset val="1"/>
    </font>
    <font>
      <sz val="10"/>
      <color rgb="FFB4551F"/>
      <name val="Calibri"/>
      <family val="0"/>
      <charset val="1"/>
    </font>
    <font>
      <b val="true"/>
      <sz val="11"/>
      <color rgb="FFFFFFFF"/>
      <name val="Calibri"/>
      <family val="0"/>
      <charset val="1"/>
    </font>
    <font>
      <b val="true"/>
      <sz val="9.5"/>
      <color rgb="FFFFFFFF"/>
      <name val="Calibri"/>
      <family val="0"/>
      <charset val="1"/>
    </font>
    <font>
      <sz val="10"/>
      <color rgb="FF23303A"/>
      <name val="Calibri"/>
      <family val="0"/>
      <charset val="1"/>
    </font>
    <font>
      <b val="true"/>
      <sz val="10"/>
      <color rgb="FFB4551F"/>
      <name val="Calibri"/>
      <family val="0"/>
      <charset val="1"/>
    </font>
    <font>
      <b val="true"/>
      <sz val="10"/>
      <color rgb="FFFFFFFF"/>
      <name val="Calibri"/>
      <family val="0"/>
      <charset val="1"/>
    </font>
    <font>
      <i val="true"/>
      <sz val="9"/>
      <color rgb="FF5E6B70"/>
      <name val="Calibri"/>
      <family val="0"/>
      <charset val="1"/>
    </font>
    <font>
      <b val="true"/>
      <sz val="11"/>
      <color rgb="FFB4551F"/>
      <name val="Calibri"/>
      <family val="0"/>
      <charset val="1"/>
    </font>
    <font>
      <sz val="9"/>
      <color rgb="FF5E6B70"/>
      <name val="Calibri"/>
      <family val="0"/>
      <charset val="1"/>
    </font>
    <font>
      <b val="true"/>
      <sz val="9.5"/>
      <color rgb="FF23303A"/>
      <name val="Calibri"/>
      <family val="0"/>
      <charset val="1"/>
    </font>
    <font>
      <i val="true"/>
      <sz val="9.5"/>
      <color rgb="FF5E6B70"/>
      <name val="Calibri"/>
      <family val="0"/>
      <charset val="1"/>
    </font>
    <font>
      <sz val="9.5"/>
      <color rgb="FF5E6B70"/>
      <name val="Calibri"/>
      <family val="0"/>
      <charset val="1"/>
    </font>
    <font>
      <b val="true"/>
      <sz val="16"/>
      <color rgb="FFFFFFFF"/>
      <name val="Calibri"/>
      <family val="0"/>
      <charset val="1"/>
    </font>
    <font>
      <sz val="10.5"/>
      <color rgb="FF23303A"/>
      <name val="Calibri"/>
      <family val="0"/>
      <charset val="1"/>
    </font>
  </fonts>
  <fills count="12">
    <fill>
      <patternFill patternType="none"/>
    </fill>
    <fill>
      <patternFill patternType="gray125"/>
    </fill>
    <fill>
      <patternFill patternType="solid">
        <fgColor rgb="FF2B3A45"/>
        <bgColor rgb="FF23303A"/>
      </patternFill>
    </fill>
    <fill>
      <patternFill patternType="solid">
        <fgColor rgb="FF3C5261"/>
        <bgColor rgb="FF2B3A45"/>
      </patternFill>
    </fill>
    <fill>
      <patternFill patternType="solid">
        <fgColor rgb="FFFFF6E8"/>
        <bgColor rgb="FFF5F1EA"/>
      </patternFill>
    </fill>
    <fill>
      <patternFill patternType="solid">
        <fgColor rgb="FFB4551F"/>
        <bgColor rgb="FF993366"/>
      </patternFill>
    </fill>
    <fill>
      <patternFill patternType="solid">
        <fgColor rgb="FF5A7385"/>
        <bgColor rgb="FF5E6B70"/>
      </patternFill>
    </fill>
    <fill>
      <patternFill patternType="solid">
        <fgColor rgb="FFE8EEF0"/>
        <bgColor rgb="FFEAF0F2"/>
      </patternFill>
    </fill>
    <fill>
      <patternFill patternType="solid">
        <fgColor rgb="FFF0E0D2"/>
        <bgColor rgb="FFE8EEF0"/>
      </patternFill>
    </fill>
    <fill>
      <patternFill patternType="solid">
        <fgColor rgb="FFEAF0F2"/>
        <bgColor rgb="FFE8EEF0"/>
      </patternFill>
    </fill>
    <fill>
      <patternFill patternType="solid">
        <fgColor rgb="FFF5F1EA"/>
        <bgColor rgb="FFEAF0F2"/>
      </patternFill>
    </fill>
    <fill>
      <patternFill patternType="solid">
        <fgColor rgb="FFFFFFFF"/>
        <bgColor rgb="FFFFF6E8"/>
      </patternFill>
    </fill>
  </fills>
  <borders count="3">
    <border diagonalUp="false" diagonalDown="false">
      <left/>
      <right/>
      <top/>
      <bottom/>
      <diagonal/>
    </border>
    <border diagonalUp="false" diagonalDown="false">
      <left style="thin">
        <color rgb="FFCBD5D8"/>
      </left>
      <right/>
      <top style="thin">
        <color rgb="FFCBD5D8"/>
      </top>
      <bottom style="thin">
        <color rgb="FFCBD5D8"/>
      </bottom>
      <diagonal/>
    </border>
    <border diagonalUp="false" diagonalDown="false">
      <left style="thin">
        <color rgb="FFCBD5D8"/>
      </left>
      <right style="thin">
        <color rgb="FFCBD5D8"/>
      </right>
      <top style="thin">
        <color rgb="FFCBD5D8"/>
      </top>
      <bottom style="thin">
        <color rgb="FFCBD5D8"/>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true" indent="0" shrinkToFit="false"/>
      <protection locked="true" hidden="false"/>
    </xf>
    <xf numFmtId="164" fontId="5" fillId="3" borderId="0" xfId="0" applyFont="true" applyBorder="true" applyAlignment="true" applyProtection="false">
      <alignment horizontal="left" vertical="center" textRotation="0" wrapText="tru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7" fillId="4" borderId="1" xfId="0" applyFont="true" applyBorder="true" applyAlignment="true" applyProtection="false">
      <alignment horizontal="left" vertical="center" textRotation="0" wrapText="false" indent="0" shrinkToFit="false"/>
      <protection locked="true" hidden="false"/>
    </xf>
    <xf numFmtId="164" fontId="8" fillId="5" borderId="0" xfId="0" applyFont="true" applyBorder="true" applyAlignment="true" applyProtection="false">
      <alignment horizontal="left" vertical="center" textRotation="0" wrapText="true" indent="0" shrinkToFit="false"/>
      <protection locked="true" hidden="false"/>
    </xf>
    <xf numFmtId="164" fontId="9" fillId="6" borderId="2" xfId="0" applyFont="true" applyBorder="true" applyAlignment="true" applyProtection="false">
      <alignment horizontal="center" vertical="center" textRotation="0" wrapText="false" indent="0" shrinkToFit="false"/>
      <protection locked="true" hidden="false"/>
    </xf>
    <xf numFmtId="164" fontId="9" fillId="6" borderId="1" xfId="0" applyFont="true" applyBorder="true" applyAlignment="true" applyProtection="false">
      <alignment horizontal="left" vertical="center" textRotation="0" wrapText="false" indent="0" shrinkToFit="false"/>
      <protection locked="true" hidden="false"/>
    </xf>
    <xf numFmtId="164" fontId="10" fillId="0" borderId="2" xfId="0" applyFont="true" applyBorder="true" applyAlignment="true" applyProtection="false">
      <alignment horizontal="center" vertical="center" textRotation="0" wrapText="false" indent="0" shrinkToFit="false"/>
      <protection locked="true" hidden="false"/>
    </xf>
    <xf numFmtId="164" fontId="10" fillId="0" borderId="1" xfId="0" applyFont="true" applyBorder="true" applyAlignment="true" applyProtection="false">
      <alignment horizontal="left" vertical="center" textRotation="0" wrapText="false" indent="0" shrinkToFit="false"/>
      <protection locked="true" hidden="false"/>
    </xf>
    <xf numFmtId="164" fontId="10" fillId="0" borderId="2" xfId="0" applyFont="true" applyBorder="true" applyAlignment="true" applyProtection="false">
      <alignment horizontal="right" vertical="center" textRotation="0" wrapText="false" indent="0" shrinkToFit="false"/>
      <protection locked="true" hidden="false"/>
    </xf>
    <xf numFmtId="165" fontId="7" fillId="4" borderId="2" xfId="0" applyFont="true" applyBorder="true" applyAlignment="true" applyProtection="false">
      <alignment horizontal="right" vertical="center" textRotation="0" wrapText="false" indent="0" shrinkToFit="false"/>
      <protection locked="true" hidden="false"/>
    </xf>
    <xf numFmtId="166" fontId="7" fillId="4" borderId="2" xfId="0" applyFont="true" applyBorder="true" applyAlignment="true" applyProtection="false">
      <alignment horizontal="right" vertical="center" textRotation="0" wrapText="false" indent="0" shrinkToFit="false"/>
      <protection locked="true" hidden="false"/>
    </xf>
    <xf numFmtId="165" fontId="10" fillId="0" borderId="2" xfId="0" applyFont="true" applyBorder="true" applyAlignment="true" applyProtection="false">
      <alignment horizontal="right" vertical="center" textRotation="0" wrapText="false" indent="0" shrinkToFit="false"/>
      <protection locked="true" hidden="false"/>
    </xf>
    <xf numFmtId="164" fontId="6" fillId="0" borderId="2" xfId="0" applyFont="true" applyBorder="true" applyAlignment="true" applyProtection="false">
      <alignment horizontal="center" vertical="center" textRotation="0" wrapText="false" indent="0" shrinkToFit="false"/>
      <protection locked="true" hidden="false"/>
    </xf>
    <xf numFmtId="164" fontId="6" fillId="7" borderId="1" xfId="0" applyFont="true" applyBorder="true" applyAlignment="true" applyProtection="false">
      <alignment horizontal="left" vertical="center" textRotation="0" wrapText="false" indent="0" shrinkToFit="false"/>
      <protection locked="true" hidden="false"/>
    </xf>
    <xf numFmtId="164" fontId="10" fillId="7" borderId="2" xfId="0" applyFont="true" applyBorder="true" applyAlignment="true" applyProtection="false">
      <alignment horizontal="right" vertical="center" textRotation="0" wrapText="false" indent="0" shrinkToFit="false"/>
      <protection locked="true" hidden="false"/>
    </xf>
    <xf numFmtId="165" fontId="6" fillId="7" borderId="2" xfId="0" applyFont="true" applyBorder="true" applyAlignment="true" applyProtection="false">
      <alignment horizontal="right" vertical="center" textRotation="0" wrapText="false" indent="0" shrinkToFit="false"/>
      <protection locked="true" hidden="false"/>
    </xf>
    <xf numFmtId="164" fontId="10" fillId="7" borderId="1" xfId="0" applyFont="true" applyBorder="true" applyAlignment="true" applyProtection="false">
      <alignment horizontal="left" vertical="center" textRotation="0" wrapText="false" indent="0" shrinkToFit="false"/>
      <protection locked="true" hidden="false"/>
    </xf>
    <xf numFmtId="166" fontId="10" fillId="7" borderId="2" xfId="0" applyFont="true" applyBorder="true" applyAlignment="true" applyProtection="false">
      <alignment horizontal="right" vertical="center" textRotation="0" wrapText="false" indent="0" shrinkToFit="false"/>
      <protection locked="true" hidden="false"/>
    </xf>
    <xf numFmtId="165" fontId="10" fillId="7" borderId="2" xfId="0" applyFont="true" applyBorder="true" applyAlignment="true" applyProtection="false">
      <alignment horizontal="right" vertical="center" textRotation="0" wrapText="false" indent="0" shrinkToFit="false"/>
      <protection locked="true" hidden="false"/>
    </xf>
    <xf numFmtId="164" fontId="6" fillId="8" borderId="2" xfId="0" applyFont="true" applyBorder="true" applyAlignment="true" applyProtection="false">
      <alignment horizontal="center" vertical="center" textRotation="0" wrapText="false" indent="0" shrinkToFit="false"/>
      <protection locked="true" hidden="false"/>
    </xf>
    <xf numFmtId="164" fontId="6" fillId="8" borderId="1" xfId="0" applyFont="true" applyBorder="true" applyAlignment="true" applyProtection="false">
      <alignment horizontal="left" vertical="center" textRotation="0" wrapText="false" indent="0" shrinkToFit="false"/>
      <protection locked="true" hidden="false"/>
    </xf>
    <xf numFmtId="164" fontId="10" fillId="8" borderId="2" xfId="0" applyFont="true" applyBorder="true" applyAlignment="true" applyProtection="false">
      <alignment horizontal="right" vertical="center" textRotation="0" wrapText="false" indent="0" shrinkToFit="false"/>
      <protection locked="true" hidden="false"/>
    </xf>
    <xf numFmtId="165" fontId="11" fillId="8" borderId="2" xfId="0" applyFont="true" applyBorder="true" applyAlignment="true" applyProtection="false">
      <alignment horizontal="right" vertical="center" textRotation="0" wrapText="false" indent="0" shrinkToFit="false"/>
      <protection locked="true" hidden="false"/>
    </xf>
    <xf numFmtId="164" fontId="9" fillId="6" borderId="2" xfId="0" applyFont="true" applyBorder="true" applyAlignment="true" applyProtection="false">
      <alignment horizontal="left" vertical="center" textRotation="0" wrapText="false" indent="0" shrinkToFit="false"/>
      <protection locked="true" hidden="false"/>
    </xf>
    <xf numFmtId="164" fontId="9" fillId="6" borderId="2" xfId="0" applyFont="true" applyBorder="true" applyAlignment="true" applyProtection="false">
      <alignment horizontal="center" vertical="center" textRotation="0" wrapText="true" indent="0" shrinkToFit="false"/>
      <protection locked="true" hidden="false"/>
    </xf>
    <xf numFmtId="164" fontId="10" fillId="6" borderId="2" xfId="0" applyFont="true" applyBorder="true" applyAlignment="false" applyProtection="false">
      <alignment horizontal="general" vertical="bottom" textRotation="0" wrapText="false" indent="0" shrinkToFit="false"/>
      <protection locked="true" hidden="false"/>
    </xf>
    <xf numFmtId="164" fontId="10" fillId="0" borderId="2" xfId="0" applyFont="true" applyBorder="true" applyAlignment="true" applyProtection="false">
      <alignment horizontal="left" vertical="center" textRotation="0" wrapText="false" indent="0" shrinkToFit="false"/>
      <protection locked="true" hidden="false"/>
    </xf>
    <xf numFmtId="164" fontId="10" fillId="0" borderId="2" xfId="0" applyFont="true" applyBorder="true" applyAlignment="false" applyProtection="false">
      <alignment horizontal="general" vertical="bottom" textRotation="0" wrapText="false" indent="0" shrinkToFit="false"/>
      <protection locked="true" hidden="false"/>
    </xf>
    <xf numFmtId="164" fontId="6" fillId="0" borderId="2" xfId="0" applyFont="true" applyBorder="true" applyAlignment="true" applyProtection="false">
      <alignment horizontal="left" vertical="center" textRotation="0" wrapText="false" indent="0" shrinkToFit="false"/>
      <protection locked="true" hidden="false"/>
    </xf>
    <xf numFmtId="164" fontId="12" fillId="3" borderId="2" xfId="0" applyFont="true" applyBorder="true" applyAlignment="true" applyProtection="false">
      <alignment horizontal="center" vertical="center" textRotation="0" wrapText="false" indent="0" shrinkToFit="false"/>
      <protection locked="true" hidden="false"/>
    </xf>
    <xf numFmtId="164" fontId="12" fillId="3" borderId="2" xfId="0" applyFont="true" applyBorder="true" applyAlignment="true" applyProtection="false">
      <alignment horizontal="left" vertical="center" textRotation="0" wrapText="false" indent="0" shrinkToFit="false"/>
      <protection locked="true" hidden="false"/>
    </xf>
    <xf numFmtId="166" fontId="12" fillId="3" borderId="2" xfId="0" applyFont="true" applyBorder="true" applyAlignment="true" applyProtection="false">
      <alignment horizontal="right" vertical="center" textRotation="0" wrapText="false" indent="0" shrinkToFit="false"/>
      <protection locked="true" hidden="false"/>
    </xf>
    <xf numFmtId="164" fontId="10" fillId="3" borderId="2" xfId="0" applyFont="true" applyBorder="true" applyAlignment="false" applyProtection="false">
      <alignment horizontal="general" vertical="bottom" textRotation="0" wrapText="false" indent="0" shrinkToFit="false"/>
      <protection locked="true" hidden="false"/>
    </xf>
    <xf numFmtId="164" fontId="9" fillId="6" borderId="1" xfId="0" applyFont="true" applyBorder="true" applyAlignment="true" applyProtection="false">
      <alignment horizontal="center" vertical="center" textRotation="0" wrapText="false" indent="0" shrinkToFit="false"/>
      <protection locked="true" hidden="false"/>
    </xf>
    <xf numFmtId="167" fontId="7" fillId="4" borderId="2" xfId="0" applyFont="true" applyBorder="true" applyAlignment="true" applyProtection="false">
      <alignment horizontal="right" vertical="center" textRotation="0" wrapText="false" indent="0" shrinkToFit="false"/>
      <protection locked="true" hidden="false"/>
    </xf>
    <xf numFmtId="164" fontId="13" fillId="0" borderId="1" xfId="0" applyFont="true" applyBorder="true" applyAlignment="true" applyProtection="false">
      <alignment horizontal="left" vertical="center" textRotation="0" wrapText="false" indent="0" shrinkToFit="false"/>
      <protection locked="true" hidden="false"/>
    </xf>
    <xf numFmtId="168" fontId="6" fillId="0" borderId="2" xfId="0" applyFont="true" applyBorder="true" applyAlignment="true" applyProtection="false">
      <alignment horizontal="right" vertical="center" textRotation="0" wrapText="false" indent="0" shrinkToFit="false"/>
      <protection locked="true" hidden="false"/>
    </xf>
    <xf numFmtId="168" fontId="7" fillId="4" borderId="2" xfId="0" applyFont="true" applyBorder="true" applyAlignment="true" applyProtection="false">
      <alignment horizontal="right" vertical="center" textRotation="0" wrapText="false" indent="0" shrinkToFit="false"/>
      <protection locked="true" hidden="false"/>
    </xf>
    <xf numFmtId="166" fontId="10" fillId="0" borderId="2" xfId="0" applyFont="true" applyBorder="true" applyAlignment="true" applyProtection="false">
      <alignment horizontal="right" vertical="center" textRotation="0" wrapText="false" indent="0" shrinkToFit="false"/>
      <protection locked="true" hidden="false"/>
    </xf>
    <xf numFmtId="164" fontId="10" fillId="2" borderId="2" xfId="0" applyFont="true" applyBorder="true" applyAlignment="false" applyProtection="false">
      <alignment horizontal="general" vertical="bottom" textRotation="0" wrapText="false" indent="0" shrinkToFit="false"/>
      <protection locked="true" hidden="false"/>
    </xf>
    <xf numFmtId="164" fontId="8" fillId="2" borderId="1" xfId="0" applyFont="true" applyBorder="true" applyAlignment="true" applyProtection="false">
      <alignment horizontal="left" vertical="center" textRotation="0" wrapText="false" indent="0" shrinkToFit="false"/>
      <protection locked="true" hidden="false"/>
    </xf>
    <xf numFmtId="168" fontId="8" fillId="2" borderId="2" xfId="0" applyFont="true" applyBorder="true" applyAlignment="true" applyProtection="false">
      <alignment horizontal="right" vertical="center" textRotation="0" wrapText="false" indent="0" shrinkToFit="false"/>
      <protection locked="true" hidden="false"/>
    </xf>
    <xf numFmtId="168" fontId="10" fillId="0" borderId="2" xfId="0" applyFont="true" applyBorder="true" applyAlignment="true" applyProtection="false">
      <alignment horizontal="right" vertical="center" textRotation="0" wrapText="false" indent="0" shrinkToFit="false"/>
      <protection locked="true" hidden="false"/>
    </xf>
    <xf numFmtId="164" fontId="10" fillId="8" borderId="2" xfId="0" applyFont="true" applyBorder="true" applyAlignment="false" applyProtection="false">
      <alignment horizontal="general" vertical="bottom" textRotation="0" wrapText="false" indent="0" shrinkToFit="false"/>
      <protection locked="true" hidden="false"/>
    </xf>
    <xf numFmtId="164" fontId="14" fillId="8" borderId="1" xfId="0" applyFont="true" applyBorder="true" applyAlignment="true" applyProtection="false">
      <alignment horizontal="left" vertical="center" textRotation="0" wrapText="false" indent="0" shrinkToFit="false"/>
      <protection locked="true" hidden="false"/>
    </xf>
    <xf numFmtId="168" fontId="14" fillId="8" borderId="2" xfId="0" applyFont="true" applyBorder="true" applyAlignment="true" applyProtection="false">
      <alignment horizontal="right" vertical="center"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left" vertical="center" textRotation="0" wrapText="true" indent="0" shrinkToFit="false"/>
      <protection locked="true" hidden="false"/>
    </xf>
    <xf numFmtId="164" fontId="16" fillId="9" borderId="0" xfId="0" applyFont="true" applyBorder="true" applyAlignment="true" applyProtection="false">
      <alignment horizontal="left" vertical="center" textRotation="0" wrapText="true" indent="0" shrinkToFit="false"/>
      <protection locked="true" hidden="false"/>
    </xf>
    <xf numFmtId="164" fontId="17" fillId="4" borderId="2" xfId="0" applyFont="true" applyBorder="true" applyAlignment="true" applyProtection="false">
      <alignment horizontal="left" vertical="top" textRotation="0" wrapText="tru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0" fillId="4" borderId="2" xfId="0" applyFont="true" applyBorder="true" applyAlignment="false" applyProtection="false">
      <alignment horizontal="general" vertical="bottom" textRotation="0" wrapText="false" indent="0" shrinkToFit="false"/>
      <protection locked="true" hidden="false"/>
    </xf>
    <xf numFmtId="164" fontId="18" fillId="0" borderId="0" xfId="0" applyFont="true" applyBorder="true" applyAlignment="true" applyProtection="false">
      <alignment horizontal="left" vertical="center" textRotation="0" wrapText="false" indent="0" shrinkToFit="false"/>
      <protection locked="true" hidden="false"/>
    </xf>
    <xf numFmtId="164" fontId="10" fillId="7" borderId="2" xfId="0" applyFont="true" applyBorder="true" applyAlignment="false" applyProtection="false">
      <alignment horizontal="general" vertical="bottom" textRotation="0" wrapText="false" indent="0" shrinkToFit="false"/>
      <protection locked="true" hidden="false"/>
    </xf>
    <xf numFmtId="164" fontId="19" fillId="2" borderId="0" xfId="0" applyFont="true" applyBorder="true" applyAlignment="true" applyProtection="false">
      <alignment horizontal="left" vertical="center" textRotation="0" wrapText="true" indent="0" shrinkToFit="false"/>
      <protection locked="true" hidden="false"/>
    </xf>
    <xf numFmtId="164" fontId="8" fillId="5" borderId="2" xfId="0" applyFont="true" applyBorder="true" applyAlignment="true" applyProtection="false">
      <alignment horizontal="left" vertical="top" textRotation="0" wrapText="true" indent="0" shrinkToFit="false"/>
      <protection locked="true" hidden="false"/>
    </xf>
    <xf numFmtId="164" fontId="20" fillId="10" borderId="2" xfId="0" applyFont="true" applyBorder="true" applyAlignment="true" applyProtection="false">
      <alignment horizontal="left" vertical="top" textRotation="0" wrapText="true" indent="0" shrinkToFit="false"/>
      <protection locked="true" hidden="false"/>
    </xf>
    <xf numFmtId="164" fontId="20" fillId="11" borderId="2"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5E6B70"/>
      <rgbColor rgb="FF9999FF"/>
      <rgbColor rgb="FF993366"/>
      <rgbColor rgb="FFFFF6E8"/>
      <rgbColor rgb="FFEAF0F2"/>
      <rgbColor rgb="FF660066"/>
      <rgbColor rgb="FFFF8080"/>
      <rgbColor rgb="FF0066CC"/>
      <rgbColor rgb="FFCBD5D8"/>
      <rgbColor rgb="FF000080"/>
      <rgbColor rgb="FFFF00FF"/>
      <rgbColor rgb="FFFFFF00"/>
      <rgbColor rgb="FF00FFFF"/>
      <rgbColor rgb="FF800080"/>
      <rgbColor rgb="FF800000"/>
      <rgbColor rgb="FF008080"/>
      <rgbColor rgb="FF0000FF"/>
      <rgbColor rgb="FF00CCFF"/>
      <rgbColor rgb="FFE8EEF0"/>
      <rgbColor rgb="FFF5F1EA"/>
      <rgbColor rgb="FFFFFF99"/>
      <rgbColor rgb="FF99CCFF"/>
      <rgbColor rgb="FFFF99CC"/>
      <rgbColor rgb="FFCC99FF"/>
      <rgbColor rgb="FFF0E0D2"/>
      <rgbColor rgb="FF3366FF"/>
      <rgbColor rgb="FF33CCCC"/>
      <rgbColor rgb="FF99CC00"/>
      <rgbColor rgb="FFFFCC00"/>
      <rgbColor rgb="FFFF9900"/>
      <rgbColor rgb="FFFF6600"/>
      <rgbColor rgb="FF5A7385"/>
      <rgbColor rgb="FF969696"/>
      <rgbColor rgb="FF003366"/>
      <rgbColor rgb="FF339966"/>
      <rgbColor rgb="FF003300"/>
      <rgbColor rgb="FF23303A"/>
      <rgbColor rgb="FFB4551F"/>
      <rgbColor rgb="FF993366"/>
      <rgbColor rgb="FF3C5261"/>
      <rgbColor rgb="FF2B3A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4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9" topLeftCell="A10"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51"/>
    <col collapsed="false" customWidth="true" hidden="false" outlineLevel="0" max="2" min="2" style="0" width="40"/>
    <col collapsed="false" customWidth="true" hidden="false" outlineLevel="0" max="7" min="3" style="0" width="14.51"/>
    <col collapsed="false" customWidth="true" hidden="false" outlineLevel="0" max="8" min="8" style="0" width="16"/>
  </cols>
  <sheetData>
    <row r="1" customFormat="false" ht="33.75" hidden="false" customHeight="true" outlineLevel="0" collapsed="false">
      <c r="A1" s="1" t="s">
        <v>0</v>
      </c>
      <c r="B1" s="1"/>
      <c r="C1" s="1"/>
      <c r="D1" s="1"/>
      <c r="E1" s="1"/>
      <c r="F1" s="1"/>
      <c r="G1" s="1"/>
      <c r="H1" s="1"/>
    </row>
    <row r="2" customFormat="false" ht="19.5" hidden="false" customHeight="true" outlineLevel="0" collapsed="false">
      <c r="A2" s="2" t="s">
        <v>1</v>
      </c>
      <c r="B2" s="2"/>
      <c r="C2" s="2"/>
      <c r="D2" s="2"/>
      <c r="E2" s="2"/>
      <c r="F2" s="2"/>
      <c r="G2" s="2"/>
      <c r="H2" s="2"/>
    </row>
    <row r="3" customFormat="false" ht="4.5" hidden="false" customHeight="true" outlineLevel="0" collapsed="false"/>
    <row r="4" customFormat="false" ht="15" hidden="false" customHeight="false" outlineLevel="0" collapsed="false">
      <c r="A4" s="3" t="s">
        <v>2</v>
      </c>
      <c r="B4" s="3"/>
      <c r="C4" s="4" t="s">
        <v>3</v>
      </c>
      <c r="D4" s="4"/>
      <c r="E4" s="4"/>
      <c r="F4" s="4"/>
      <c r="G4" s="4"/>
      <c r="H4" s="4"/>
    </row>
    <row r="5" customFormat="false" ht="15" hidden="false" customHeight="false" outlineLevel="0" collapsed="false">
      <c r="A5" s="3" t="s">
        <v>4</v>
      </c>
      <c r="B5" s="3"/>
      <c r="C5" s="4" t="s">
        <v>5</v>
      </c>
      <c r="D5" s="4"/>
      <c r="E5" s="4"/>
      <c r="F5" s="4"/>
      <c r="G5" s="4"/>
      <c r="H5" s="4"/>
    </row>
    <row r="6" customFormat="false" ht="15" hidden="false" customHeight="false" outlineLevel="0" collapsed="false">
      <c r="A6" s="3" t="s">
        <v>6</v>
      </c>
      <c r="B6" s="3"/>
      <c r="C6" s="4" t="s">
        <v>7</v>
      </c>
      <c r="D6" s="4"/>
      <c r="E6" s="4"/>
      <c r="F6" s="4"/>
      <c r="G6" s="4"/>
      <c r="H6" s="4"/>
    </row>
    <row r="7" customFormat="false" ht="15" hidden="false" customHeight="false" outlineLevel="0" collapsed="false">
      <c r="A7" s="3" t="s">
        <v>8</v>
      </c>
      <c r="B7" s="3"/>
      <c r="C7" s="4" t="s">
        <v>9</v>
      </c>
      <c r="D7" s="4"/>
      <c r="E7" s="4"/>
      <c r="F7" s="4"/>
      <c r="G7" s="4"/>
      <c r="H7" s="4"/>
    </row>
    <row r="8" customFormat="false" ht="15" hidden="false" customHeight="false" outlineLevel="0" collapsed="false">
      <c r="A8" s="3" t="s">
        <v>10</v>
      </c>
      <c r="B8" s="3"/>
      <c r="C8" s="4" t="s">
        <v>11</v>
      </c>
      <c r="D8" s="4"/>
      <c r="E8" s="4"/>
      <c r="F8" s="4"/>
      <c r="G8" s="4"/>
      <c r="H8" s="4"/>
    </row>
    <row r="9" customFormat="false" ht="6" hidden="false" customHeight="true" outlineLevel="0" collapsed="false"/>
    <row r="10" customFormat="false" ht="19.5" hidden="false" customHeight="true" outlineLevel="0" collapsed="false">
      <c r="A10" s="5" t="s">
        <v>12</v>
      </c>
      <c r="B10" s="5"/>
      <c r="C10" s="5"/>
      <c r="D10" s="5"/>
      <c r="E10" s="5"/>
      <c r="F10" s="5"/>
      <c r="G10" s="5"/>
      <c r="H10" s="5"/>
    </row>
    <row r="11" customFormat="false" ht="15" hidden="false" customHeight="false" outlineLevel="0" collapsed="false">
      <c r="A11" s="6" t="s">
        <v>13</v>
      </c>
      <c r="B11" s="7" t="s">
        <v>14</v>
      </c>
      <c r="C11" s="7"/>
      <c r="D11" s="7"/>
      <c r="E11" s="7"/>
      <c r="F11" s="7"/>
      <c r="G11" s="6" t="s">
        <v>15</v>
      </c>
      <c r="H11" s="6" t="s">
        <v>16</v>
      </c>
    </row>
    <row r="12" customFormat="false" ht="15" hidden="false" customHeight="false" outlineLevel="0" collapsed="false">
      <c r="A12" s="8" t="s">
        <v>17</v>
      </c>
      <c r="B12" s="9" t="s">
        <v>18</v>
      </c>
      <c r="C12" s="9"/>
      <c r="D12" s="9"/>
      <c r="E12" s="9"/>
      <c r="F12" s="9"/>
      <c r="G12" s="10"/>
      <c r="H12" s="11" t="n">
        <v>24.8</v>
      </c>
    </row>
    <row r="13" customFormat="false" ht="15" hidden="false" customHeight="false" outlineLevel="0" collapsed="false">
      <c r="A13" s="8" t="s">
        <v>19</v>
      </c>
      <c r="B13" s="9" t="s">
        <v>20</v>
      </c>
      <c r="C13" s="9"/>
      <c r="D13" s="9"/>
      <c r="E13" s="9"/>
      <c r="F13" s="9"/>
      <c r="G13" s="12" t="n">
        <v>88</v>
      </c>
      <c r="H13" s="13" t="n">
        <f aca="false">H12*G13/100</f>
        <v>21.824</v>
      </c>
    </row>
    <row r="14" customFormat="false" ht="15" hidden="false" customHeight="false" outlineLevel="0" collapsed="false">
      <c r="A14" s="8" t="s">
        <v>21</v>
      </c>
      <c r="B14" s="9" t="s">
        <v>22</v>
      </c>
      <c r="C14" s="9"/>
      <c r="D14" s="9"/>
      <c r="E14" s="9"/>
      <c r="F14" s="9"/>
      <c r="G14" s="12" t="n">
        <v>9</v>
      </c>
      <c r="H14" s="13" t="n">
        <f aca="false">H12*G14/100</f>
        <v>2.232</v>
      </c>
    </row>
    <row r="15" customFormat="false" ht="15" hidden="false" customHeight="false" outlineLevel="0" collapsed="false">
      <c r="A15" s="14" t="s">
        <v>23</v>
      </c>
      <c r="B15" s="15" t="s">
        <v>24</v>
      </c>
      <c r="C15" s="15"/>
      <c r="D15" s="15"/>
      <c r="E15" s="15"/>
      <c r="F15" s="15"/>
      <c r="G15" s="16"/>
      <c r="H15" s="17" t="n">
        <f aca="false">H12+H13+H14</f>
        <v>48.856</v>
      </c>
    </row>
    <row r="16" customFormat="false" ht="15" hidden="false" customHeight="false" outlineLevel="0" collapsed="false">
      <c r="A16" s="8" t="s">
        <v>25</v>
      </c>
      <c r="B16" s="18" t="s">
        <v>26</v>
      </c>
      <c r="C16" s="18"/>
      <c r="D16" s="18"/>
      <c r="E16" s="18"/>
      <c r="F16" s="18"/>
      <c r="G16" s="19" t="n">
        <f aca="false">C27</f>
        <v>20</v>
      </c>
      <c r="H16" s="20" t="n">
        <f aca="false">H15*G16/100</f>
        <v>9.7712</v>
      </c>
    </row>
    <row r="17" customFormat="false" ht="15" hidden="false" customHeight="false" outlineLevel="0" collapsed="false">
      <c r="A17" s="21" t="s">
        <v>27</v>
      </c>
      <c r="B17" s="22" t="s">
        <v>28</v>
      </c>
      <c r="C17" s="22"/>
      <c r="D17" s="22"/>
      <c r="E17" s="22"/>
      <c r="F17" s="22"/>
      <c r="G17" s="23"/>
      <c r="H17" s="24" t="n">
        <f aca="false">H15+H16</f>
        <v>58.6272</v>
      </c>
    </row>
    <row r="18" customFormat="false" ht="6" hidden="false" customHeight="true" outlineLevel="0" collapsed="false"/>
    <row r="19" customFormat="false" ht="27.75" hidden="false" customHeight="true" outlineLevel="0" collapsed="false">
      <c r="A19" s="5" t="s">
        <v>29</v>
      </c>
      <c r="B19" s="5"/>
      <c r="C19" s="5"/>
      <c r="D19" s="5"/>
      <c r="E19" s="5"/>
      <c r="F19" s="5"/>
      <c r="G19" s="5"/>
      <c r="H19" s="5"/>
    </row>
    <row r="20" customFormat="false" ht="25.5" hidden="false" customHeight="true" outlineLevel="0" collapsed="false">
      <c r="A20" s="6" t="s">
        <v>13</v>
      </c>
      <c r="B20" s="25" t="s">
        <v>30</v>
      </c>
      <c r="C20" s="26" t="s">
        <v>31</v>
      </c>
      <c r="D20" s="26" t="s">
        <v>32</v>
      </c>
      <c r="E20" s="26" t="s">
        <v>33</v>
      </c>
      <c r="F20" s="26" t="s">
        <v>34</v>
      </c>
      <c r="G20" s="26" t="s">
        <v>35</v>
      </c>
      <c r="H20" s="27"/>
    </row>
    <row r="21" customFormat="false" ht="15" hidden="false" customHeight="false" outlineLevel="0" collapsed="false">
      <c r="A21" s="8" t="s">
        <v>36</v>
      </c>
      <c r="B21" s="28" t="s">
        <v>37</v>
      </c>
      <c r="C21" s="12" t="n">
        <v>6</v>
      </c>
      <c r="D21" s="12" t="n">
        <v>3</v>
      </c>
      <c r="E21" s="12" t="n">
        <v>4</v>
      </c>
      <c r="F21" s="12" t="n">
        <v>2</v>
      </c>
      <c r="G21" s="12" t="n">
        <v>1</v>
      </c>
      <c r="H21" s="29"/>
    </row>
    <row r="22" customFormat="false" ht="15" hidden="false" customHeight="false" outlineLevel="0" collapsed="false">
      <c r="A22" s="8" t="s">
        <v>38</v>
      </c>
      <c r="B22" s="28" t="s">
        <v>39</v>
      </c>
      <c r="C22" s="12" t="n">
        <v>8</v>
      </c>
      <c r="D22" s="12" t="n">
        <v>7</v>
      </c>
      <c r="E22" s="12" t="n">
        <v>7</v>
      </c>
      <c r="F22" s="12" t="n">
        <v>6</v>
      </c>
      <c r="G22" s="12" t="n">
        <v>4</v>
      </c>
      <c r="H22" s="29"/>
    </row>
    <row r="23" customFormat="false" ht="15" hidden="false" customHeight="false" outlineLevel="0" collapsed="false">
      <c r="A23" s="14" t="s">
        <v>40</v>
      </c>
      <c r="B23" s="30" t="s">
        <v>41</v>
      </c>
      <c r="C23" s="10"/>
      <c r="D23" s="10"/>
      <c r="E23" s="10"/>
      <c r="F23" s="10"/>
      <c r="G23" s="10"/>
      <c r="H23" s="29"/>
    </row>
    <row r="24" customFormat="false" ht="15" hidden="false" customHeight="false" outlineLevel="0" collapsed="false">
      <c r="A24" s="8" t="s">
        <v>42</v>
      </c>
      <c r="B24" s="28" t="s">
        <v>43</v>
      </c>
      <c r="C24" s="12" t="n">
        <v>3</v>
      </c>
      <c r="D24" s="12" t="n">
        <v>3</v>
      </c>
      <c r="E24" s="12" t="n">
        <v>3</v>
      </c>
      <c r="F24" s="12" t="n">
        <v>3</v>
      </c>
      <c r="G24" s="12" t="n">
        <v>2</v>
      </c>
      <c r="H24" s="29"/>
    </row>
    <row r="25" customFormat="false" ht="15" hidden="false" customHeight="false" outlineLevel="0" collapsed="false">
      <c r="A25" s="8" t="s">
        <v>44</v>
      </c>
      <c r="B25" s="28" t="s">
        <v>45</v>
      </c>
      <c r="C25" s="12" t="n">
        <v>2</v>
      </c>
      <c r="D25" s="12" t="n">
        <v>2</v>
      </c>
      <c r="E25" s="12" t="n">
        <v>2</v>
      </c>
      <c r="F25" s="12" t="n">
        <v>1</v>
      </c>
      <c r="G25" s="12" t="n">
        <v>1</v>
      </c>
      <c r="H25" s="29"/>
    </row>
    <row r="26" customFormat="false" ht="15" hidden="false" customHeight="false" outlineLevel="0" collapsed="false">
      <c r="A26" s="8" t="s">
        <v>46</v>
      </c>
      <c r="B26" s="28" t="s">
        <v>47</v>
      </c>
      <c r="C26" s="12" t="n">
        <v>1</v>
      </c>
      <c r="D26" s="12" t="n">
        <v>1</v>
      </c>
      <c r="E26" s="12" t="n">
        <v>1</v>
      </c>
      <c r="F26" s="12" t="n">
        <v>1</v>
      </c>
      <c r="G26" s="12" t="n">
        <v>1</v>
      </c>
      <c r="H26" s="29"/>
    </row>
    <row r="27" customFormat="false" ht="15" hidden="false" customHeight="false" outlineLevel="0" collapsed="false">
      <c r="A27" s="31" t="s">
        <v>48</v>
      </c>
      <c r="B27" s="32" t="s">
        <v>49</v>
      </c>
      <c r="C27" s="33" t="n">
        <f aca="false">C21+C22+C24+C25+C26</f>
        <v>20</v>
      </c>
      <c r="D27" s="33" t="n">
        <f aca="false">D21+D22+D24+D25+D26</f>
        <v>16</v>
      </c>
      <c r="E27" s="33" t="n">
        <f aca="false">E21+E22+E24+E25+E26</f>
        <v>17</v>
      </c>
      <c r="F27" s="33" t="n">
        <f aca="false">F21+F22+F24+F25+F26</f>
        <v>13</v>
      </c>
      <c r="G27" s="33" t="n">
        <f aca="false">G21+G22+G24+G25+G26</f>
        <v>9</v>
      </c>
      <c r="H27" s="34"/>
    </row>
    <row r="28" customFormat="false" ht="6" hidden="false" customHeight="true" outlineLevel="0" collapsed="false"/>
    <row r="29" customFormat="false" ht="19.5" hidden="false" customHeight="true" outlineLevel="0" collapsed="false">
      <c r="A29" s="5" t="s">
        <v>50</v>
      </c>
      <c r="B29" s="5"/>
      <c r="C29" s="5"/>
      <c r="D29" s="5"/>
      <c r="E29" s="5"/>
      <c r="F29" s="5"/>
      <c r="G29" s="5"/>
      <c r="H29" s="5"/>
    </row>
    <row r="30" customFormat="false" ht="30" hidden="false" customHeight="true" outlineLevel="0" collapsed="false">
      <c r="A30" s="6" t="s">
        <v>13</v>
      </c>
      <c r="B30" s="25" t="s">
        <v>51</v>
      </c>
      <c r="C30" s="26" t="s">
        <v>52</v>
      </c>
      <c r="D30" s="26" t="s">
        <v>53</v>
      </c>
      <c r="E30" s="26" t="s">
        <v>54</v>
      </c>
      <c r="F30" s="35" t="s">
        <v>55</v>
      </c>
      <c r="G30" s="35"/>
      <c r="H30" s="26" t="s">
        <v>56</v>
      </c>
    </row>
    <row r="31" customFormat="false" ht="15" hidden="false" customHeight="false" outlineLevel="0" collapsed="false">
      <c r="A31" s="8" t="s">
        <v>57</v>
      </c>
      <c r="B31" s="28" t="s">
        <v>58</v>
      </c>
      <c r="C31" s="10"/>
      <c r="D31" s="36" t="n">
        <v>1850</v>
      </c>
      <c r="E31" s="10"/>
      <c r="F31" s="37" t="s">
        <v>59</v>
      </c>
      <c r="G31" s="37"/>
      <c r="H31" s="38" t="n">
        <f aca="false">H17*D31</f>
        <v>108460.32</v>
      </c>
    </row>
    <row r="32" customFormat="false" ht="15" hidden="false" customHeight="false" outlineLevel="0" collapsed="false">
      <c r="A32" s="8" t="s">
        <v>60</v>
      </c>
      <c r="B32" s="28" t="s">
        <v>61</v>
      </c>
      <c r="C32" s="39" t="n">
        <v>41200</v>
      </c>
      <c r="D32" s="8"/>
      <c r="E32" s="40" t="n">
        <f aca="false">D27</f>
        <v>16</v>
      </c>
      <c r="F32" s="37" t="s">
        <v>62</v>
      </c>
      <c r="G32" s="37"/>
      <c r="H32" s="38" t="n">
        <f aca="false">C32*(1+E32/100)</f>
        <v>47792</v>
      </c>
    </row>
    <row r="33" customFormat="false" ht="15" hidden="false" customHeight="false" outlineLevel="0" collapsed="false">
      <c r="A33" s="8" t="s">
        <v>63</v>
      </c>
      <c r="B33" s="28" t="s">
        <v>64</v>
      </c>
      <c r="C33" s="39" t="n">
        <v>18500</v>
      </c>
      <c r="D33" s="8"/>
      <c r="E33" s="40" t="n">
        <f aca="false">E27</f>
        <v>17</v>
      </c>
      <c r="F33" s="37" t="s">
        <v>62</v>
      </c>
      <c r="G33" s="37"/>
      <c r="H33" s="38" t="n">
        <f aca="false">C33*(1+E33/100)</f>
        <v>21645</v>
      </c>
    </row>
    <row r="34" customFormat="false" ht="15" hidden="false" customHeight="false" outlineLevel="0" collapsed="false">
      <c r="A34" s="8" t="s">
        <v>65</v>
      </c>
      <c r="B34" s="28" t="s">
        <v>66</v>
      </c>
      <c r="C34" s="39" t="n">
        <v>5400</v>
      </c>
      <c r="D34" s="8"/>
      <c r="E34" s="40" t="n">
        <f aca="false">F27</f>
        <v>13</v>
      </c>
      <c r="F34" s="37" t="s">
        <v>62</v>
      </c>
      <c r="G34" s="37"/>
      <c r="H34" s="38" t="n">
        <f aca="false">C34*(1+E34/100)</f>
        <v>6102</v>
      </c>
    </row>
    <row r="35" customFormat="false" ht="15" hidden="false" customHeight="false" outlineLevel="0" collapsed="false">
      <c r="A35" s="8" t="s">
        <v>67</v>
      </c>
      <c r="B35" s="28" t="s">
        <v>68</v>
      </c>
      <c r="C35" s="39" t="n">
        <v>22800</v>
      </c>
      <c r="D35" s="8"/>
      <c r="E35" s="40" t="n">
        <f aca="false">G27</f>
        <v>9</v>
      </c>
      <c r="F35" s="37" t="s">
        <v>62</v>
      </c>
      <c r="G35" s="37"/>
      <c r="H35" s="38" t="n">
        <f aca="false">C35*(1+E35/100)</f>
        <v>24852</v>
      </c>
    </row>
    <row r="36" customFormat="false" ht="15" hidden="false" customHeight="false" outlineLevel="0" collapsed="false">
      <c r="A36" s="41"/>
      <c r="B36" s="42" t="s">
        <v>69</v>
      </c>
      <c r="C36" s="42"/>
      <c r="D36" s="42"/>
      <c r="E36" s="42"/>
      <c r="F36" s="42"/>
      <c r="G36" s="42"/>
      <c r="H36" s="43" t="n">
        <f aca="false">SUM(H31:H35)</f>
        <v>208851.32</v>
      </c>
    </row>
    <row r="37" customFormat="false" ht="15" hidden="false" customHeight="false" outlineLevel="0" collapsed="false">
      <c r="A37" s="29"/>
      <c r="B37" s="9" t="s">
        <v>70</v>
      </c>
      <c r="C37" s="9"/>
      <c r="D37" s="9"/>
      <c r="E37" s="9"/>
      <c r="F37" s="12" t="n">
        <v>19</v>
      </c>
      <c r="G37" s="29"/>
      <c r="H37" s="44" t="n">
        <f aca="false">H36*F37/100</f>
        <v>39681.7508</v>
      </c>
    </row>
    <row r="38" customFormat="false" ht="15" hidden="false" customHeight="false" outlineLevel="0" collapsed="false">
      <c r="A38" s="45"/>
      <c r="B38" s="46" t="s">
        <v>71</v>
      </c>
      <c r="C38" s="46"/>
      <c r="D38" s="46"/>
      <c r="E38" s="46"/>
      <c r="F38" s="46"/>
      <c r="G38" s="46"/>
      <c r="H38" s="47" t="n">
        <f aca="false">H36+H37</f>
        <v>248533.0708</v>
      </c>
    </row>
    <row r="39" customFormat="false" ht="6" hidden="false" customHeight="true" outlineLevel="0" collapsed="false"/>
    <row r="40" customFormat="false" ht="25.5" hidden="false" customHeight="true" outlineLevel="0" collapsed="false">
      <c r="A40" s="48" t="s">
        <v>72</v>
      </c>
      <c r="B40" s="49" t="s">
        <v>73</v>
      </c>
      <c r="C40" s="49"/>
      <c r="D40" s="49"/>
      <c r="E40" s="49"/>
      <c r="F40" s="49"/>
      <c r="G40" s="49"/>
      <c r="H40" s="49"/>
    </row>
    <row r="41" customFormat="false" ht="15.75" hidden="false" customHeight="true" outlineLevel="0" collapsed="false">
      <c r="A41" s="50" t="s">
        <v>74</v>
      </c>
      <c r="B41" s="50"/>
      <c r="C41" s="50"/>
      <c r="D41" s="50"/>
      <c r="E41" s="50"/>
      <c r="F41" s="50"/>
      <c r="G41" s="50"/>
      <c r="H41" s="50"/>
    </row>
    <row r="42" customFormat="false" ht="15" hidden="false" customHeight="true" outlineLevel="0" collapsed="false">
      <c r="A42" s="51" t="s">
        <v>75</v>
      </c>
      <c r="B42" s="51"/>
      <c r="C42" s="51"/>
      <c r="D42" s="51"/>
      <c r="E42" s="51"/>
      <c r="F42" s="51"/>
      <c r="G42" s="51"/>
      <c r="H42" s="51"/>
    </row>
    <row r="43" customFormat="false" ht="15" hidden="false" customHeight="false" outlineLevel="0" collapsed="false">
      <c r="A43" s="51"/>
      <c r="B43" s="51"/>
      <c r="C43" s="51"/>
      <c r="D43" s="51"/>
      <c r="E43" s="51"/>
      <c r="F43" s="51"/>
      <c r="G43" s="51"/>
      <c r="H43" s="51"/>
    </row>
    <row r="44" customFormat="false" ht="6" hidden="false" customHeight="true" outlineLevel="0" collapsed="false"/>
    <row r="45" customFormat="false" ht="15" hidden="false" customHeight="false" outlineLevel="0" collapsed="false">
      <c r="B45" s="52" t="s">
        <v>76</v>
      </c>
      <c r="C45" s="53"/>
      <c r="D45" s="54" t="s">
        <v>77</v>
      </c>
      <c r="E45" s="54"/>
      <c r="F45" s="55"/>
      <c r="G45" s="54" t="s">
        <v>78</v>
      </c>
      <c r="H45" s="54"/>
    </row>
  </sheetData>
  <mergeCells count="36">
    <mergeCell ref="A1:H1"/>
    <mergeCell ref="A2:H2"/>
    <mergeCell ref="A4:B4"/>
    <mergeCell ref="C4:H4"/>
    <mergeCell ref="A5:B5"/>
    <mergeCell ref="C5:H5"/>
    <mergeCell ref="A6:B6"/>
    <mergeCell ref="C6:H6"/>
    <mergeCell ref="A7:B7"/>
    <mergeCell ref="C7:H7"/>
    <mergeCell ref="A8:B8"/>
    <mergeCell ref="C8:H8"/>
    <mergeCell ref="A10:H10"/>
    <mergeCell ref="B11:F11"/>
    <mergeCell ref="B12:F12"/>
    <mergeCell ref="B13:F13"/>
    <mergeCell ref="B14:F14"/>
    <mergeCell ref="B15:F15"/>
    <mergeCell ref="B16:F16"/>
    <mergeCell ref="B17:F17"/>
    <mergeCell ref="A19:H19"/>
    <mergeCell ref="A29:H29"/>
    <mergeCell ref="F30:G30"/>
    <mergeCell ref="F31:G31"/>
    <mergeCell ref="F32:G32"/>
    <mergeCell ref="F33:G33"/>
    <mergeCell ref="F34:G34"/>
    <mergeCell ref="F35:G35"/>
    <mergeCell ref="B36:G36"/>
    <mergeCell ref="B37:E37"/>
    <mergeCell ref="B38:G38"/>
    <mergeCell ref="B40:H40"/>
    <mergeCell ref="A41:H41"/>
    <mergeCell ref="A42:H43"/>
    <mergeCell ref="D45:E45"/>
    <mergeCell ref="G45:H45"/>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1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3" min="3" style="0" width="78"/>
  </cols>
  <sheetData>
    <row r="1" customFormat="false" ht="31.5" hidden="false" customHeight="true" outlineLevel="0" collapsed="false">
      <c r="A1" s="56" t="s">
        <v>79</v>
      </c>
      <c r="B1" s="56"/>
      <c r="C1" s="56"/>
    </row>
    <row r="2" customFormat="false" ht="19.5" hidden="false" customHeight="true" outlineLevel="0" collapsed="false">
      <c r="A2" s="2" t="s">
        <v>80</v>
      </c>
      <c r="B2" s="2"/>
      <c r="C2" s="2"/>
    </row>
    <row r="4" customFormat="false" ht="61.5" hidden="false" customHeight="true" outlineLevel="0" collapsed="false">
      <c r="B4" s="57" t="s">
        <v>81</v>
      </c>
      <c r="C4" s="58" t="s">
        <v>82</v>
      </c>
    </row>
    <row r="5" customFormat="false" ht="61.5" hidden="false" customHeight="true" outlineLevel="0" collapsed="false">
      <c r="B5" s="57" t="s">
        <v>83</v>
      </c>
      <c r="C5" s="59" t="s">
        <v>84</v>
      </c>
    </row>
    <row r="6" customFormat="false" ht="61.5" hidden="false" customHeight="true" outlineLevel="0" collapsed="false">
      <c r="B6" s="57" t="s">
        <v>85</v>
      </c>
      <c r="C6" s="58" t="s">
        <v>86</v>
      </c>
    </row>
    <row r="7" customFormat="false" ht="61.5" hidden="false" customHeight="true" outlineLevel="0" collapsed="false">
      <c r="B7" s="57" t="s">
        <v>87</v>
      </c>
      <c r="C7" s="59" t="s">
        <v>88</v>
      </c>
    </row>
    <row r="8" customFormat="false" ht="61.5" hidden="false" customHeight="true" outlineLevel="0" collapsed="false">
      <c r="B8" s="57" t="s">
        <v>89</v>
      </c>
      <c r="C8" s="58" t="s">
        <v>90</v>
      </c>
    </row>
    <row r="9" customFormat="false" ht="61.5" hidden="false" customHeight="true" outlineLevel="0" collapsed="false">
      <c r="B9" s="57" t="s">
        <v>91</v>
      </c>
      <c r="C9" s="59" t="s">
        <v>92</v>
      </c>
    </row>
    <row r="10" customFormat="false" ht="61.5" hidden="false" customHeight="true" outlineLevel="0" collapsed="false">
      <c r="B10" s="57" t="s">
        <v>93</v>
      </c>
      <c r="C10" s="58" t="s">
        <v>94</v>
      </c>
    </row>
  </sheetData>
  <mergeCells count="2">
    <mergeCell ref="A1:C1"/>
    <mergeCell ref="A2:C2"/>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ategory>Bau-Kalkulation</cp:category>
  <dcterms:created xsi:type="dcterms:W3CDTF">2026-07-18T14:26:07Z</dcterms:created>
  <dc:creator>openpyxl</dc:creator>
  <dc:description/>
  <cp:keywords>Formblatt 221 EFB Zuschlagskalkulation Angebotssumme VOB 2026</cp:keywords>
  <dc:language>en-US</dc:language>
  <cp:lastModifiedBy/>
  <dcterms:modified xsi:type="dcterms:W3CDTF">2026-07-18T14:26:07Z</dcterms:modified>
  <cp:revision>0</cp:revision>
  <dc:subject>EFB-Preis 221 · Angebotskalkulation Bau</dc:subject>
  <dc:title>Formblatt 221 – Preisermittlung bei Zuschlagskalkulation</dc:title>
</cp:coreProperties>
</file>

<file path=docProps/custom.xml><?xml version="1.0" encoding="utf-8"?>
<Properties xmlns="http://schemas.openxmlformats.org/officeDocument/2006/custom-properties" xmlns:vt="http://schemas.openxmlformats.org/officeDocument/2006/docPropsVTypes"/>
</file>