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8_{4057286D-5709-4653-8DB6-81EE362F2DD7}" xr6:coauthVersionLast="47" xr6:coauthVersionMax="47" xr10:uidLastSave="{00000000-0000-0000-0000-000000000000}"/>
  <bookViews>
    <workbookView xWindow="690" yWindow="690" windowWidth="25500" windowHeight="13500" xr2:uid="{00000000-000D-0000-FFFF-FFFF00000000}"/>
  </bookViews>
  <sheets>
    <sheet name="Aktennotiz"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 l="1"/>
  <c r="H54" i="1"/>
  <c r="H53" i="1"/>
  <c r="H52" i="1"/>
  <c r="H51" i="1"/>
  <c r="H17" i="1"/>
  <c r="E17" i="1"/>
  <c r="B17" i="1"/>
  <c r="H8" i="1"/>
  <c r="H4" i="1"/>
  <c r="H3" i="1"/>
</calcChain>
</file>

<file path=xl/sharedStrings.xml><?xml version="1.0" encoding="utf-8"?>
<sst xmlns="http://schemas.openxmlformats.org/spreadsheetml/2006/main" count="145" uniqueCount="127">
  <si>
    <t>AKTENNOTIZ</t>
  </si>
  <si>
    <t>DOKUMENTSTATUS</t>
  </si>
  <si>
    <t>Strukturierte Dokumentation von Vorgängen, Gesprächen und Entscheidungen</t>
  </si>
  <si>
    <t>1  DOKUMENTKOPF</t>
  </si>
  <si>
    <t>Organisation</t>
  </si>
  <si>
    <t>Hanseblick Organisation GmbH</t>
  </si>
  <si>
    <t>Aktennotiz-ID</t>
  </si>
  <si>
    <t>Betreff</t>
  </si>
  <si>
    <t>Klärung eines abweichenden Bearbeitungsstands</t>
  </si>
  <si>
    <t>Art</t>
  </si>
  <si>
    <t>Telefonat</t>
  </si>
  <si>
    <t>Klassifikation</t>
  </si>
  <si>
    <t>Intern</t>
  </si>
  <si>
    <t>Bearbeitungsstand</t>
  </si>
  <si>
    <t>In Prüfung</t>
  </si>
  <si>
    <t>Ereignisdatum</t>
  </si>
  <si>
    <t>Uhrzeit</t>
  </si>
  <si>
    <t>Ort / Kanal</t>
  </si>
  <si>
    <t>Telefon</t>
  </si>
  <si>
    <t>Verfasser/in</t>
  </si>
  <si>
    <t>Laura König</t>
  </si>
  <si>
    <t>Bereich</t>
  </si>
  <si>
    <t>Zentrale Dienste</t>
  </si>
  <si>
    <t>Erstellt am</t>
  </si>
  <si>
    <t>Aktenzeichen / Vorgang</t>
  </si>
  <si>
    <t>VORG-2026-0715</t>
  </si>
  <si>
    <t>Version</t>
  </si>
  <si>
    <t>1.0</t>
  </si>
  <si>
    <t>Priorität</t>
  </si>
  <si>
    <t>Normal</t>
  </si>
  <si>
    <t>Ablage / Referenz</t>
  </si>
  <si>
    <t>Digitale Vorgangsakte / Register 2026</t>
  </si>
  <si>
    <t>VOLLSTÄNDIGKEIT</t>
  </si>
  <si>
    <t>OFFENE MASSNAHMEN</t>
  </si>
  <si>
    <t>ÜBERFÄLLIG</t>
  </si>
  <si>
    <t>Pflichtfelder ausgefüllt</t>
  </si>
  <si>
    <t>noch nicht abgeschlossen</t>
  </si>
  <si>
    <t>Fristen bereits überschritten</t>
  </si>
  <si>
    <t>2  BETEILIGTE UND VERTEILER</t>
  </si>
  <si>
    <t>Nr.</t>
  </si>
  <si>
    <t>Name</t>
  </si>
  <si>
    <t>Funktion</t>
  </si>
  <si>
    <t>Organisation / Bereich</t>
  </si>
  <si>
    <t>Rolle im Vorgang</t>
  </si>
  <si>
    <t>Kontakt</t>
  </si>
  <si>
    <t>Verteiler</t>
  </si>
  <si>
    <t>Kenntnisnahme am</t>
  </si>
  <si>
    <t>Bemerkung</t>
  </si>
  <si>
    <t>Sachbearbeitung</t>
  </si>
  <si>
    <t>Verfasserin</t>
  </si>
  <si>
    <t>laura.koenig@example.de</t>
  </si>
  <si>
    <t>Ja</t>
  </si>
  <si>
    <t>Erstellt die Aktennotiz</t>
  </si>
  <si>
    <t>Daniel Roth</t>
  </si>
  <si>
    <t>Koordination</t>
  </si>
  <si>
    <t>Fachbereich</t>
  </si>
  <si>
    <t>Beteiligter</t>
  </si>
  <si>
    <t>daniel.roth@example.de</t>
  </si>
  <si>
    <t>Prüft den Bearbeitungsstand</t>
  </si>
  <si>
    <t>Jana Reimers</t>
  </si>
  <si>
    <t>Assistenz</t>
  </si>
  <si>
    <t>Service</t>
  </si>
  <si>
    <t>Information</t>
  </si>
  <si>
    <t>jana.reimers@example.de</t>
  </si>
  <si>
    <t>Nein</t>
  </si>
  <si>
    <t>Wird bei Bedarf informiert</t>
  </si>
  <si>
    <t>3  ANLASS UND AUSGANGSLAGE</t>
  </si>
  <si>
    <t>Bei der routinemäßigen Prüfung eines laufenden Vorgangs wurde eine Abweichung zwischen dem dokumentierten Bearbeitungsstand und der zuletzt vorliegenden Rückmeldung festgestellt. Die Aktennotiz hält die Klärung fest und ordnet die nächsten Schritte eindeutig zu.</t>
  </si>
  <si>
    <t>4  SACHVERHALT / CHRONOLOGISCHER VERLAUF</t>
  </si>
  <si>
    <t>Am 15.07.2026 erfolgte eine telefonische Abstimmung zwischen den beteiligten Stellen. Dabei wurde bestätigt, dass eine interne Statusänderung bereits vorbereitet, jedoch noch nicht vollständig in der Vorgangsakte nachgeführt worden war. Eine ergänzende Unterlage fehlt weiterhin. Die vorhandenen Angaben wurden abgeglichen; abweichende Aussagen oder weitere Besonderheiten ergaben sich nicht.</t>
  </si>
  <si>
    <t>5  ERGEBNISSE UND FOLGERUNGEN</t>
  </si>
  <si>
    <t>KERNAUSSAGEN / FESTSTELLUNGEN</t>
  </si>
  <si>
    <t>ENTSCHEIDUNG / VEREINBARUNG</t>
  </si>
  <si>
    <t>OFFENE PUNKTE / RISIKEN</t>
  </si>
  <si>
    <t>• Der dokumentierte Status ist nicht aktuell.
• Die Bearbeitung selbst wurde fortgeführt.
• Der Vorgang bleibt grundsätzlich nachvollziehbar.</t>
  </si>
  <si>
    <t>Der Status wird korrigiert. Die fehlende Unterlage wird nachgefordert. Nach Eingang erfolgt eine abschließende Prüfung und Ablage.</t>
  </si>
  <si>
    <t>Bis zum Eingang der Unterlage bleibt der Vorgang offen. Eine Fristüberschreitung muss sichtbar dokumentiert werden.</t>
  </si>
  <si>
    <t>6  MASSNAHMEN UND FRISTEN</t>
  </si>
  <si>
    <t>Pos.</t>
  </si>
  <si>
    <t>Maßnahme</t>
  </si>
  <si>
    <t>Verantwortlich</t>
  </si>
  <si>
    <t>Fällig am</t>
  </si>
  <si>
    <t>Status</t>
  </si>
  <si>
    <t>Friststatus</t>
  </si>
  <si>
    <t>Erledigt am</t>
  </si>
  <si>
    <t>Ergebnis / Nachweis</t>
  </si>
  <si>
    <t>Statusangabe im Vorgang prüfen und aktualisieren</t>
  </si>
  <si>
    <t>Hoch</t>
  </si>
  <si>
    <t>In Arbeit</t>
  </si>
  <si>
    <t>Abgleich mit dem zuständigen Bereich</t>
  </si>
  <si>
    <t>Fehlende Unterlage anfordern</t>
  </si>
  <si>
    <t>Offen</t>
  </si>
  <si>
    <t>Anforderung per E-Mail vorbereiten</t>
  </si>
  <si>
    <t>Aktennotiz in der Vorgangsakte ablegen</t>
  </si>
  <si>
    <t>Niedrig</t>
  </si>
  <si>
    <t>Erledigt</t>
  </si>
  <si>
    <t>Ablage im Register 2026 erfolgt</t>
  </si>
  <si>
    <t>7  ANLAGEN UND NACHWEISE</t>
  </si>
  <si>
    <t>Bezeichnung</t>
  </si>
  <si>
    <t>Dokumentart</t>
  </si>
  <si>
    <t>Datum</t>
  </si>
  <si>
    <t>Ablage / Link</t>
  </si>
  <si>
    <t>Bezug</t>
  </si>
  <si>
    <t>Vertraulichkeit</t>
  </si>
  <si>
    <t>E-Mail zur Statusrückmeldung</t>
  </si>
  <si>
    <t>E-Mail</t>
  </si>
  <si>
    <t>Vorgangsakte / Korrespondenz</t>
  </si>
  <si>
    <t>Sachverhalt</t>
  </si>
  <si>
    <t>Vorhanden</t>
  </si>
  <si>
    <t>Als Nachweis abgelegt</t>
  </si>
  <si>
    <t>Ergänzende Unterlage</t>
  </si>
  <si>
    <t>Dokument</t>
  </si>
  <si>
    <t>Noch offen</t>
  </si>
  <si>
    <t>Maßnahme 2</t>
  </si>
  <si>
    <t>Ausstehend</t>
  </si>
  <si>
    <t>Nach Eingang ergänzen</t>
  </si>
  <si>
    <t>8  FREIGABE UND ABSCHLUSS</t>
  </si>
  <si>
    <t>Erstellt von</t>
  </si>
  <si>
    <t>Kürzel / Signatur</t>
  </si>
  <si>
    <t>LK</t>
  </si>
  <si>
    <t>Geprüft von</t>
  </si>
  <si>
    <t>DR</t>
  </si>
  <si>
    <t>Abschlussvermerk</t>
  </si>
  <si>
    <t>Prüfung begonnen. Abschluss nach Eingang der noch ausstehenden Unterlage.</t>
  </si>
  <si>
    <t>Hinweis</t>
  </si>
  <si>
    <t>Sachlich, zeitnah und nachvollziehbar dokumentieren. Datenschutz, Zugriffsrechte und interne Aufbewahrungsregeln beachten.</t>
  </si>
  <si>
    <t>Aktennotiz Vorlage 2026  |  Eingabefelder: sandfarben  |  Automatische Felder: blaugrau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</si>
</sst>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hh:mm"/>
    <numFmt numFmtId="166" formatCode="dd&quot;.&quot;mm&quot;.&quot;yyyy"/>
  </numFmts>
  <fonts count="18" x14ac:knownFonts="1">
    <font>
      <sz val="11"/>
      <name val="Carlito"/>
    </font>
    <font>
      <sz val="10"/>
      <color rgb="FF233039"/>
      <name val="Calibri"/>
    </font>
    <font>
      <b/>
      <sz val="24"/>
      <color rgb="FFFFFFFF"/>
      <name val="Calibri"/>
    </font>
    <font>
      <i/>
      <sz val="10"/>
      <color rgb="FF40515B"/>
      <name val="Calibri"/>
    </font>
    <font>
      <b/>
      <sz val="9"/>
      <color rgb="FFFFFFFF"/>
      <name val="Calibri"/>
    </font>
    <font>
      <b/>
      <sz val="15"/>
      <color rgb="FFFFFFFF"/>
      <name val="Calibri"/>
    </font>
    <font>
      <sz val="9"/>
      <color rgb="FF233039"/>
      <name val="Calibri"/>
    </font>
    <font>
      <b/>
      <sz val="11"/>
      <color rgb="FFFFFFFF"/>
      <name val="Calibri"/>
    </font>
    <font>
      <b/>
      <sz val="9"/>
      <color rgb="FF40515B"/>
      <name val="Calibri"/>
    </font>
    <font>
      <b/>
      <sz val="10"/>
      <color rgb="FF27343B"/>
      <name val="Calibri"/>
    </font>
    <font>
      <b/>
      <sz val="18"/>
      <color rgb="FF3C715F"/>
      <name val="Calibri"/>
    </font>
    <font>
      <sz val="9"/>
      <color rgb="FF65727A"/>
      <name val="Calibri"/>
    </font>
    <font>
      <b/>
      <sz val="18"/>
      <color rgb="FFB77A22"/>
      <name val="Calibri"/>
    </font>
    <font>
      <b/>
      <sz val="18"/>
      <color rgb="FFA94442"/>
      <name val="Calibri"/>
    </font>
    <font>
      <b/>
      <sz val="9"/>
      <color rgb="FF27343B"/>
      <name val="Calibri"/>
    </font>
    <font>
      <i/>
      <sz val="9"/>
      <color rgb="FF40515B"/>
      <name val="Calibri"/>
    </font>
    <font>
      <sz val="8"/>
      <color rgb="FFFFFFFF"/>
      <name val="Calibri"/>
    </font>
    <font>
      <sz val="11"/>
      <name val="Carlito"/>
    </font>
  </fonts>
  <fills count="15">
    <fill>
      <patternFill patternType="none"/>
    </fill>
    <fill>
      <patternFill patternType="gray125"/>
    </fill>
    <fill>
      <patternFill patternType="solid">
        <fgColor rgb="FF27343B"/>
      </patternFill>
    </fill>
    <fill>
      <patternFill patternType="solid">
        <fgColor rgb="FFFFFFFF"/>
      </patternFill>
    </fill>
    <fill>
      <patternFill patternType="solid">
        <fgColor rgb="FFE9EFF1"/>
      </patternFill>
    </fill>
    <fill>
      <patternFill patternType="solid">
        <fgColor rgb="FF8F5132"/>
      </patternFill>
    </fill>
    <fill>
      <patternFill patternType="solid">
        <fgColor rgb="FFB86F45"/>
      </patternFill>
    </fill>
    <fill>
      <patternFill patternType="solid">
        <fgColor rgb="FFE7DDD1"/>
      </patternFill>
    </fill>
    <fill>
      <patternFill patternType="solid">
        <fgColor rgb="FF40515B"/>
      </patternFill>
    </fill>
    <fill>
      <patternFill patternType="solid">
        <fgColor rgb="FFF4EFE8"/>
      </patternFill>
    </fill>
    <fill>
      <patternFill patternType="solid">
        <fgColor rgb="FFDDE8EE"/>
      </patternFill>
    </fill>
    <fill>
      <patternFill patternType="solid">
        <fgColor rgb="FFDDEBE5"/>
      </patternFill>
    </fill>
    <fill>
      <patternFill patternType="solid">
        <fgColor rgb="FFF8F9F9"/>
      </patternFill>
    </fill>
    <fill>
      <patternFill patternType="solid">
        <fgColor rgb="FFF6E8C9"/>
      </patternFill>
    </fill>
    <fill>
      <patternFill patternType="solid">
        <fgColor rgb="FFF3D8D6"/>
      </patternFill>
    </fill>
  </fills>
  <borders count="26">
    <border>
      <left/>
      <right/>
      <top/>
      <bottom/>
      <diagonal/>
    </border>
    <border>
      <left style="thin">
        <color rgb="FF27343B"/>
      </left>
      <right/>
      <top style="thin">
        <color rgb="FF27343B"/>
      </top>
      <bottom/>
      <diagonal/>
    </border>
    <border>
      <left/>
      <right/>
      <top style="thin">
        <color rgb="FF27343B"/>
      </top>
      <bottom/>
      <diagonal/>
    </border>
    <border>
      <left/>
      <right style="thin">
        <color rgb="FF27343B"/>
      </right>
      <top style="thin">
        <color rgb="FF27343B"/>
      </top>
      <bottom/>
      <diagonal/>
    </border>
    <border>
      <left style="thin">
        <color rgb="FF27343B"/>
      </left>
      <right/>
      <top/>
      <bottom style="thin">
        <color rgb="FF27343B"/>
      </bottom>
      <diagonal/>
    </border>
    <border>
      <left/>
      <right/>
      <top/>
      <bottom style="thin">
        <color rgb="FF27343B"/>
      </bottom>
      <diagonal/>
    </border>
    <border>
      <left/>
      <right style="thin">
        <color rgb="FF27343B"/>
      </right>
      <top/>
      <bottom style="thin">
        <color rgb="FF27343B"/>
      </bottom>
      <diagonal/>
    </border>
    <border>
      <left style="thin">
        <color rgb="FFC9D1D5"/>
      </left>
      <right/>
      <top style="thin">
        <color rgb="FFC9D1D5"/>
      </top>
      <bottom style="thin">
        <color rgb="FFC9D1D5"/>
      </bottom>
      <diagonal/>
    </border>
    <border>
      <left/>
      <right/>
      <top style="thin">
        <color rgb="FFC9D1D5"/>
      </top>
      <bottom style="thin">
        <color rgb="FFC9D1D5"/>
      </bottom>
      <diagonal/>
    </border>
    <border>
      <left/>
      <right style="thin">
        <color rgb="FFC9D1D5"/>
      </right>
      <top style="thin">
        <color rgb="FFC9D1D5"/>
      </top>
      <bottom style="thin">
        <color rgb="FFC9D1D5"/>
      </bottom>
      <diagonal/>
    </border>
    <border>
      <left style="thin">
        <color rgb="FF40515B"/>
      </left>
      <right/>
      <top style="thin">
        <color rgb="FF40515B"/>
      </top>
      <bottom style="thin">
        <color rgb="FF40515B"/>
      </bottom>
      <diagonal/>
    </border>
    <border>
      <left/>
      <right/>
      <top style="thin">
        <color rgb="FF40515B"/>
      </top>
      <bottom style="thin">
        <color rgb="FF40515B"/>
      </bottom>
      <diagonal/>
    </border>
    <border>
      <left/>
      <right style="thin">
        <color rgb="FF40515B"/>
      </right>
      <top style="thin">
        <color rgb="FF40515B"/>
      </top>
      <bottom style="thin">
        <color rgb="FF40515B"/>
      </bottom>
      <diagonal/>
    </border>
    <border>
      <left style="thin">
        <color rgb="FFC9D1D5"/>
      </left>
      <right style="thin">
        <color rgb="FFC9D1D5"/>
      </right>
      <top style="thin">
        <color rgb="FFC9D1D5"/>
      </top>
      <bottom style="thin">
        <color rgb="FFC9D1D5"/>
      </bottom>
      <diagonal/>
    </border>
    <border>
      <left style="thin">
        <color rgb="FF27343B"/>
      </left>
      <right/>
      <top style="thin">
        <color rgb="FF27343B"/>
      </top>
      <bottom style="thin">
        <color rgb="FF27343B"/>
      </bottom>
      <diagonal/>
    </border>
    <border>
      <left/>
      <right/>
      <top style="thin">
        <color rgb="FF27343B"/>
      </top>
      <bottom style="thin">
        <color rgb="FF27343B"/>
      </bottom>
      <diagonal/>
    </border>
    <border>
      <left/>
      <right style="thin">
        <color rgb="FF27343B"/>
      </right>
      <top style="thin">
        <color rgb="FF27343B"/>
      </top>
      <bottom style="thin">
        <color rgb="FF27343B"/>
      </bottom>
      <diagonal/>
    </border>
    <border>
      <left style="thin">
        <color rgb="FFFFFFFF"/>
      </left>
      <right style="thin">
        <color rgb="FFFFFFFF"/>
      </right>
      <top style="thin">
        <color rgb="FFFFFFFF"/>
      </top>
      <bottom style="thin">
        <color rgb="FFFFFFFF"/>
      </bottom>
      <diagonal/>
    </border>
    <border>
      <left style="thin">
        <color rgb="FFC9D1D5"/>
      </left>
      <right/>
      <top style="thin">
        <color rgb="FFC9D1D5"/>
      </top>
      <bottom/>
      <diagonal/>
    </border>
    <border>
      <left/>
      <right/>
      <top style="thin">
        <color rgb="FFC9D1D5"/>
      </top>
      <bottom/>
      <diagonal/>
    </border>
    <border>
      <left/>
      <right style="thin">
        <color rgb="FFC9D1D5"/>
      </right>
      <top style="thin">
        <color rgb="FFC9D1D5"/>
      </top>
      <bottom/>
      <diagonal/>
    </border>
    <border>
      <left style="thin">
        <color rgb="FFC9D1D5"/>
      </left>
      <right/>
      <top/>
      <bottom/>
      <diagonal/>
    </border>
    <border>
      <left/>
      <right style="thin">
        <color rgb="FFC9D1D5"/>
      </right>
      <top/>
      <bottom/>
      <diagonal/>
    </border>
    <border>
      <left style="thin">
        <color rgb="FFC9D1D5"/>
      </left>
      <right/>
      <top/>
      <bottom style="thin">
        <color rgb="FFC9D1D5"/>
      </bottom>
      <diagonal/>
    </border>
    <border>
      <left/>
      <right/>
      <top/>
      <bottom style="thin">
        <color rgb="FFC9D1D5"/>
      </bottom>
      <diagonal/>
    </border>
    <border>
      <left/>
      <right style="thin">
        <color rgb="FFC9D1D5"/>
      </right>
      <top/>
      <bottom style="thin">
        <color rgb="FFC9D1D5"/>
      </bottom>
      <diagonal/>
    </border>
  </borders>
  <cellStyleXfs count="2">
    <xf numFmtId="0" fontId="0" fillId="0" borderId="0"/>
    <xf numFmtId="0" fontId="17" fillId="0" borderId="0"/>
  </cellStyleXfs>
  <cellXfs count="73">
    <xf numFmtId="0" fontId="0" fillId="0" borderId="0" xfId="0"/>
    <xf numFmtId="0" fontId="1" fillId="2" borderId="0" xfId="1" applyFont="1" applyFill="1" applyAlignment="1">
      <alignment vertical="center"/>
    </xf>
    <xf numFmtId="0" fontId="1" fillId="3" borderId="0" xfId="1" applyFont="1" applyFill="1" applyAlignment="1">
      <alignment vertical="center"/>
    </xf>
    <xf numFmtId="0" fontId="8" fillId="4" borderId="13" xfId="1" applyFont="1" applyFill="1" applyBorder="1" applyAlignment="1">
      <alignment horizontal="left" vertical="center" wrapText="1"/>
    </xf>
    <xf numFmtId="0" fontId="1" fillId="9" borderId="13" xfId="1" applyFont="1" applyFill="1" applyBorder="1" applyAlignment="1">
      <alignment horizontal="left" vertical="center" wrapText="1"/>
    </xf>
    <xf numFmtId="0" fontId="4" fillId="6" borderId="17" xfId="1" applyFont="1" applyFill="1" applyBorder="1" applyAlignment="1">
      <alignment horizontal="center" vertical="center" wrapText="1"/>
    </xf>
    <xf numFmtId="0" fontId="6" fillId="9" borderId="13" xfId="1" applyFont="1" applyFill="1" applyBorder="1" applyAlignment="1">
      <alignment vertical="top" wrapText="1"/>
    </xf>
    <xf numFmtId="0" fontId="14" fillId="10" borderId="13" xfId="1" applyFont="1" applyFill="1" applyBorder="1" applyAlignment="1">
      <alignment vertical="top" wrapText="1"/>
    </xf>
    <xf numFmtId="166" fontId="6" fillId="9" borderId="13" xfId="1" applyNumberFormat="1" applyFont="1" applyFill="1" applyBorder="1" applyAlignment="1">
      <alignment vertical="top"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3" fillId="4" borderId="7" xfId="1" applyFont="1" applyFill="1" applyBorder="1" applyAlignment="1">
      <alignment horizontal="left" vertical="center"/>
    </xf>
    <xf numFmtId="0" fontId="3" fillId="4" borderId="8" xfId="1" applyFont="1" applyFill="1" applyBorder="1" applyAlignment="1">
      <alignment horizontal="left" vertical="center"/>
    </xf>
    <xf numFmtId="0" fontId="3" fillId="4" borderId="9" xfId="1" applyFont="1" applyFill="1" applyBorder="1" applyAlignment="1">
      <alignment horizontal="left" vertical="center"/>
    </xf>
    <xf numFmtId="0" fontId="4" fillId="5" borderId="0" xfId="1" applyFont="1" applyFill="1" applyAlignment="1">
      <alignment horizontal="center" vertical="center"/>
    </xf>
    <xf numFmtId="0" fontId="5" fillId="6" borderId="0" xfId="1" applyFont="1" applyFill="1" applyAlignment="1">
      <alignment horizontal="center" vertical="center"/>
    </xf>
    <xf numFmtId="0" fontId="6" fillId="7" borderId="7" xfId="1" applyFont="1" applyFill="1" applyBorder="1" applyAlignment="1">
      <alignment horizontal="center" vertical="center"/>
    </xf>
    <xf numFmtId="0" fontId="6" fillId="7" borderId="8" xfId="1" applyFont="1" applyFill="1" applyBorder="1" applyAlignment="1">
      <alignment horizontal="center" vertical="center"/>
    </xf>
    <xf numFmtId="0" fontId="6" fillId="7" borderId="9" xfId="1" applyFont="1" applyFill="1" applyBorder="1" applyAlignment="1">
      <alignment horizontal="center" vertical="center"/>
    </xf>
    <xf numFmtId="0" fontId="7" fillId="8" borderId="10" xfId="1" applyFont="1" applyFill="1" applyBorder="1" applyAlignment="1">
      <alignment horizontal="left" vertical="center"/>
    </xf>
    <xf numFmtId="0" fontId="7" fillId="8" borderId="11" xfId="1" applyFont="1" applyFill="1" applyBorder="1" applyAlignment="1">
      <alignment horizontal="left" vertical="center"/>
    </xf>
    <xf numFmtId="0" fontId="7" fillId="8" borderId="12" xfId="1" applyFont="1" applyFill="1" applyBorder="1" applyAlignment="1">
      <alignment horizontal="left" vertical="center"/>
    </xf>
    <xf numFmtId="0" fontId="1" fillId="9" borderId="7" xfId="1" applyFont="1" applyFill="1" applyBorder="1" applyAlignment="1">
      <alignment horizontal="left" vertical="center" wrapText="1"/>
    </xf>
    <xf numFmtId="0" fontId="1" fillId="9" borderId="8" xfId="1" applyFont="1" applyFill="1" applyBorder="1" applyAlignment="1">
      <alignment horizontal="left" vertical="center" wrapText="1"/>
    </xf>
    <xf numFmtId="0" fontId="1" fillId="9" borderId="9" xfId="1" applyFont="1" applyFill="1" applyBorder="1" applyAlignment="1">
      <alignment horizontal="left" vertical="center" wrapText="1"/>
    </xf>
    <xf numFmtId="0" fontId="9" fillId="10" borderId="7" xfId="1" applyFont="1" applyFill="1" applyBorder="1" applyAlignment="1">
      <alignment horizontal="left" vertical="center" wrapText="1"/>
    </xf>
    <xf numFmtId="0" fontId="9" fillId="10" borderId="8" xfId="1" applyFont="1" applyFill="1" applyBorder="1" applyAlignment="1">
      <alignment horizontal="left" vertical="center" wrapText="1"/>
    </xf>
    <xf numFmtId="0" fontId="9" fillId="10" borderId="9" xfId="1" applyFont="1" applyFill="1" applyBorder="1" applyAlignment="1">
      <alignment horizontal="left" vertical="center" wrapText="1"/>
    </xf>
    <xf numFmtId="166" fontId="1" fillId="9" borderId="7" xfId="1" applyNumberFormat="1" applyFont="1" applyFill="1" applyBorder="1" applyAlignment="1">
      <alignment horizontal="left" vertical="center" wrapText="1"/>
    </xf>
    <xf numFmtId="166" fontId="1" fillId="9" borderId="9" xfId="1" applyNumberFormat="1" applyFont="1" applyFill="1" applyBorder="1" applyAlignment="1">
      <alignment horizontal="left" vertical="center" wrapText="1"/>
    </xf>
    <xf numFmtId="165" fontId="1" fillId="9" borderId="7" xfId="1" applyNumberFormat="1" applyFont="1" applyFill="1" applyBorder="1" applyAlignment="1">
      <alignment horizontal="left" vertical="center" wrapText="1"/>
    </xf>
    <xf numFmtId="165" fontId="1" fillId="9" borderId="9" xfId="1" applyNumberFormat="1" applyFont="1" applyFill="1" applyBorder="1" applyAlignment="1">
      <alignment horizontal="left" vertical="center" wrapText="1"/>
    </xf>
    <xf numFmtId="0" fontId="4" fillId="2" borderId="14"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16" xfId="1" applyFont="1" applyFill="1" applyBorder="1" applyAlignment="1">
      <alignment horizontal="center" vertical="center"/>
    </xf>
    <xf numFmtId="9" fontId="10" fillId="11" borderId="7" xfId="1" applyNumberFormat="1" applyFont="1" applyFill="1" applyBorder="1" applyAlignment="1">
      <alignment horizontal="center" vertical="center"/>
    </xf>
    <xf numFmtId="9" fontId="10" fillId="11" borderId="8" xfId="1" applyNumberFormat="1" applyFont="1" applyFill="1" applyBorder="1" applyAlignment="1">
      <alignment horizontal="center" vertical="center"/>
    </xf>
    <xf numFmtId="9" fontId="10" fillId="11" borderId="9" xfId="1" applyNumberFormat="1" applyFont="1" applyFill="1" applyBorder="1" applyAlignment="1">
      <alignment horizontal="center" vertical="center"/>
    </xf>
    <xf numFmtId="0" fontId="11" fillId="12" borderId="7" xfId="1" applyFont="1" applyFill="1" applyBorder="1" applyAlignment="1">
      <alignment horizontal="center" vertical="center"/>
    </xf>
    <xf numFmtId="0" fontId="11" fillId="12" borderId="8" xfId="1" applyFont="1" applyFill="1" applyBorder="1" applyAlignment="1">
      <alignment horizontal="center" vertical="center"/>
    </xf>
    <xf numFmtId="0" fontId="11" fillId="12" borderId="9" xfId="1" applyFont="1" applyFill="1" applyBorder="1" applyAlignment="1">
      <alignment horizontal="center" vertical="center"/>
    </xf>
    <xf numFmtId="1" fontId="12" fillId="13" borderId="7" xfId="1" applyNumberFormat="1" applyFont="1" applyFill="1" applyBorder="1" applyAlignment="1">
      <alignment horizontal="center" vertical="center"/>
    </xf>
    <xf numFmtId="1" fontId="12" fillId="13" borderId="8" xfId="1" applyNumberFormat="1" applyFont="1" applyFill="1" applyBorder="1" applyAlignment="1">
      <alignment horizontal="center" vertical="center"/>
    </xf>
    <xf numFmtId="1" fontId="12" fillId="13" borderId="9" xfId="1" applyNumberFormat="1" applyFont="1" applyFill="1" applyBorder="1" applyAlignment="1">
      <alignment horizontal="center" vertical="center"/>
    </xf>
    <xf numFmtId="1" fontId="13" fillId="14" borderId="7" xfId="1" applyNumberFormat="1" applyFont="1" applyFill="1" applyBorder="1" applyAlignment="1">
      <alignment horizontal="center" vertical="center"/>
    </xf>
    <xf numFmtId="1" fontId="13" fillId="14" borderId="8" xfId="1" applyNumberFormat="1" applyFont="1" applyFill="1" applyBorder="1" applyAlignment="1">
      <alignment horizontal="center" vertical="center"/>
    </xf>
    <xf numFmtId="1" fontId="13" fillId="14" borderId="9" xfId="1" applyNumberFormat="1" applyFont="1" applyFill="1" applyBorder="1" applyAlignment="1">
      <alignment horizontal="center" vertical="center"/>
    </xf>
    <xf numFmtId="0" fontId="1" fillId="9" borderId="18" xfId="1" applyFont="1" applyFill="1" applyBorder="1" applyAlignment="1">
      <alignment horizontal="left" vertical="top" wrapText="1"/>
    </xf>
    <xf numFmtId="0" fontId="1" fillId="9" borderId="19" xfId="1" applyFont="1" applyFill="1" applyBorder="1" applyAlignment="1">
      <alignment horizontal="left" vertical="top" wrapText="1"/>
    </xf>
    <xf numFmtId="0" fontId="1" fillId="9" borderId="20" xfId="1" applyFont="1" applyFill="1" applyBorder="1" applyAlignment="1">
      <alignment horizontal="left" vertical="top" wrapText="1"/>
    </xf>
    <xf numFmtId="0" fontId="1" fillId="9" borderId="21" xfId="1" applyFont="1" applyFill="1" applyBorder="1" applyAlignment="1">
      <alignment horizontal="left" vertical="top" wrapText="1"/>
    </xf>
    <xf numFmtId="0" fontId="1" fillId="9" borderId="0" xfId="1" applyFont="1" applyFill="1" applyAlignment="1">
      <alignment horizontal="left" vertical="top" wrapText="1"/>
    </xf>
    <xf numFmtId="0" fontId="1" fillId="9" borderId="22" xfId="1" applyFont="1" applyFill="1" applyBorder="1" applyAlignment="1">
      <alignment horizontal="left" vertical="top" wrapText="1"/>
    </xf>
    <xf numFmtId="0" fontId="1" fillId="9" borderId="23" xfId="1" applyFont="1" applyFill="1" applyBorder="1" applyAlignment="1">
      <alignment horizontal="left" vertical="top" wrapText="1"/>
    </xf>
    <xf numFmtId="0" fontId="1" fillId="9" borderId="24" xfId="1" applyFont="1" applyFill="1" applyBorder="1" applyAlignment="1">
      <alignment horizontal="left" vertical="top" wrapText="1"/>
    </xf>
    <xf numFmtId="0" fontId="1" fillId="9" borderId="25" xfId="1" applyFont="1" applyFill="1" applyBorder="1" applyAlignment="1">
      <alignment horizontal="left" vertical="top" wrapText="1"/>
    </xf>
    <xf numFmtId="0" fontId="8" fillId="4" borderId="7" xfId="1" applyFont="1" applyFill="1" applyBorder="1" applyAlignment="1">
      <alignment horizontal="center" vertical="center" wrapText="1"/>
    </xf>
    <xf numFmtId="0" fontId="8" fillId="4" borderId="8" xfId="1" applyFont="1" applyFill="1" applyBorder="1" applyAlignment="1">
      <alignment horizontal="center" vertical="center" wrapText="1"/>
    </xf>
    <xf numFmtId="0" fontId="8" fillId="4" borderId="9" xfId="1" applyFont="1" applyFill="1" applyBorder="1" applyAlignment="1">
      <alignment horizontal="center" vertical="center" wrapText="1"/>
    </xf>
    <xf numFmtId="0" fontId="1" fillId="9" borderId="18" xfId="1" applyFont="1" applyFill="1" applyBorder="1" applyAlignment="1">
      <alignment horizontal="left" vertical="center" wrapText="1"/>
    </xf>
    <xf numFmtId="0" fontId="1" fillId="9" borderId="19" xfId="1" applyFont="1" applyFill="1" applyBorder="1" applyAlignment="1">
      <alignment horizontal="left" vertical="center" wrapText="1"/>
    </xf>
    <xf numFmtId="0" fontId="1" fillId="9" borderId="20" xfId="1" applyFont="1" applyFill="1" applyBorder="1" applyAlignment="1">
      <alignment horizontal="left" vertical="center" wrapText="1"/>
    </xf>
    <xf numFmtId="0" fontId="1" fillId="9" borderId="23" xfId="1" applyFont="1" applyFill="1" applyBorder="1" applyAlignment="1">
      <alignment horizontal="left" vertical="center" wrapText="1"/>
    </xf>
    <xf numFmtId="0" fontId="1" fillId="9" borderId="24" xfId="1" applyFont="1" applyFill="1" applyBorder="1" applyAlignment="1">
      <alignment horizontal="left" vertical="center" wrapText="1"/>
    </xf>
    <xf numFmtId="0" fontId="1" fillId="9" borderId="25" xfId="1" applyFont="1" applyFill="1" applyBorder="1" applyAlignment="1">
      <alignment horizontal="left" vertical="center" wrapText="1"/>
    </xf>
    <xf numFmtId="0" fontId="15" fillId="4" borderId="7" xfId="1" applyFont="1" applyFill="1" applyBorder="1" applyAlignment="1">
      <alignment horizontal="left" vertical="center" wrapText="1"/>
    </xf>
    <xf numFmtId="0" fontId="15" fillId="4" borderId="8" xfId="1" applyFont="1" applyFill="1" applyBorder="1" applyAlignment="1">
      <alignment horizontal="left" vertical="center" wrapText="1"/>
    </xf>
    <xf numFmtId="0" fontId="15" fillId="4" borderId="9" xfId="1" applyFont="1" applyFill="1" applyBorder="1" applyAlignment="1">
      <alignment horizontal="left" vertical="center" wrapText="1"/>
    </xf>
    <xf numFmtId="0" fontId="16" fillId="2" borderId="0" xfId="1" applyFont="1" applyFill="1" applyAlignment="1">
      <alignment horizontal="center" vertical="center"/>
    </xf>
  </cellXfs>
  <cellStyles count="2">
    <cellStyle name="Normal" xfId="1" xr:uid="{00000000-0005-0000-0000-000000000000}"/>
    <cellStyle name="Standard" xfId="0" builtinId="0"/>
  </cellStyles>
  <dxfs count="10">
    <dxf>
      <font>
        <b/>
        <color rgb="FF8F5132"/>
      </font>
      <fill>
        <patternFill patternType="solid">
          <bgColor rgb="FFF2DFD2"/>
        </patternFill>
      </fill>
    </dxf>
    <dxf>
      <font>
        <b/>
        <color rgb="FFA94442"/>
      </font>
      <fill>
        <patternFill patternType="solid">
          <bgColor rgb="FFF3D8D6"/>
        </patternFill>
      </fill>
    </dxf>
    <dxf>
      <font>
        <b/>
        <color rgb="FF3C715F"/>
      </font>
      <fill>
        <patternFill patternType="solid">
          <bgColor rgb="FFDDEBE5"/>
        </patternFill>
      </fill>
    </dxf>
    <dxf>
      <font>
        <b/>
        <color rgb="FFB77A22"/>
      </font>
      <fill>
        <patternFill patternType="solid">
          <bgColor rgb="FFF6E8C9"/>
        </patternFill>
      </fill>
    </dxf>
    <dxf>
      <font>
        <b/>
        <color rgb="FFA94442"/>
      </font>
      <fill>
        <patternFill patternType="solid">
          <bgColor rgb="FFF3D8D6"/>
        </patternFill>
      </fill>
    </dxf>
    <dxf>
      <font>
        <b/>
        <color rgb="FF8F5132"/>
      </font>
      <fill>
        <patternFill patternType="solid">
          <bgColor rgb="FFF2DFD2"/>
        </patternFill>
      </fill>
    </dxf>
    <dxf>
      <font>
        <b/>
        <color rgb="FFB77A22"/>
      </font>
      <fill>
        <patternFill patternType="solid">
          <bgColor rgb="FFF6E8C9"/>
        </patternFill>
      </fill>
    </dxf>
    <dxf>
      <font>
        <b/>
        <color rgb="FF3C715F"/>
      </font>
      <fill>
        <patternFill patternType="solid">
          <bgColor rgb="FFDDEBE5"/>
        </patternFill>
      </fill>
    </dxf>
    <dxf>
      <font>
        <b/>
        <color rgb="FF8F5132"/>
      </font>
      <fill>
        <patternFill patternType="solid">
          <bgColor rgb="FFF2DFD2"/>
        </patternFill>
      </fill>
    </dxf>
    <dxf>
      <font>
        <b/>
        <color rgb="FFA94442"/>
      </font>
      <fill>
        <patternFill patternType="solid">
          <bgColor rgb="FFF3D8D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topLeftCell="A61" workbookViewId="0">
      <selection activeCell="J74" sqref="J74"/>
    </sheetView>
  </sheetViews>
  <sheetFormatPr baseColWidth="10" defaultColWidth="9" defaultRowHeight="15" x14ac:dyDescent="0.25"/>
  <cols>
    <col min="1" max="1" width="2.375" customWidth="1"/>
    <col min="2" max="2" width="8.5" customWidth="1"/>
    <col min="3" max="3" width="17.5" customWidth="1"/>
    <col min="4" max="4" width="16" customWidth="1"/>
    <col min="5" max="5" width="17" customWidth="1"/>
    <col min="6" max="6" width="14" customWidth="1"/>
    <col min="7" max="7" width="18" customWidth="1"/>
    <col min="8" max="9" width="13" customWidth="1"/>
    <col min="10" max="10" width="20" customWidth="1"/>
  </cols>
  <sheetData>
    <row r="1" spans="1:10" ht="18.95" customHeight="1" x14ac:dyDescent="0.25">
      <c r="A1" s="1"/>
      <c r="B1" s="2"/>
      <c r="C1" s="2"/>
      <c r="D1" s="2"/>
      <c r="E1" s="2"/>
      <c r="F1" s="2"/>
      <c r="G1" s="2"/>
      <c r="H1" s="2"/>
      <c r="I1" s="2"/>
      <c r="J1" s="2"/>
    </row>
    <row r="2" spans="1:10" ht="27.95" customHeight="1" x14ac:dyDescent="0.25">
      <c r="A2" s="1"/>
      <c r="B2" s="9" t="s">
        <v>0</v>
      </c>
      <c r="C2" s="10"/>
      <c r="D2" s="10"/>
      <c r="E2" s="10"/>
      <c r="F2" s="10"/>
      <c r="G2" s="11"/>
      <c r="H2" s="18" t="s">
        <v>1</v>
      </c>
      <c r="I2" s="18"/>
      <c r="J2" s="18"/>
    </row>
    <row r="3" spans="1:10" ht="27.95" customHeight="1" x14ac:dyDescent="0.25">
      <c r="A3" s="1"/>
      <c r="B3" s="12"/>
      <c r="C3" s="13"/>
      <c r="D3" s="13"/>
      <c r="E3" s="13"/>
      <c r="F3" s="13"/>
      <c r="G3" s="14"/>
      <c r="H3" s="19" t="str">
        <f>I10</f>
        <v>In Prüfung</v>
      </c>
      <c r="I3" s="19"/>
      <c r="J3" s="19"/>
    </row>
    <row r="4" spans="1:10" ht="24" customHeight="1" x14ac:dyDescent="0.25">
      <c r="A4" s="1"/>
      <c r="B4" s="15" t="s">
        <v>2</v>
      </c>
      <c r="C4" s="16"/>
      <c r="D4" s="16"/>
      <c r="E4" s="16"/>
      <c r="F4" s="16"/>
      <c r="G4" s="17"/>
      <c r="H4" s="20" t="str">
        <f>"Version "&amp;H13&amp;"  |  Vorlage 2026"</f>
        <v>Version 1.0  |  Vorlage 2026</v>
      </c>
      <c r="I4" s="21"/>
      <c r="J4" s="22"/>
    </row>
    <row r="5" spans="1:10" ht="18.95" customHeight="1" x14ac:dyDescent="0.25">
      <c r="A5" s="1"/>
      <c r="B5" s="2"/>
      <c r="C5" s="2"/>
      <c r="D5" s="2"/>
      <c r="E5" s="2"/>
      <c r="F5" s="2"/>
      <c r="G5" s="2"/>
      <c r="H5" s="2"/>
      <c r="I5" s="2"/>
      <c r="J5" s="2"/>
    </row>
    <row r="6" spans="1:10" ht="24" customHeight="1" x14ac:dyDescent="0.25">
      <c r="A6" s="1"/>
      <c r="B6" s="23" t="s">
        <v>3</v>
      </c>
      <c r="C6" s="24"/>
      <c r="D6" s="24"/>
      <c r="E6" s="24"/>
      <c r="F6" s="24"/>
      <c r="G6" s="24"/>
      <c r="H6" s="24"/>
      <c r="I6" s="24"/>
      <c r="J6" s="25"/>
    </row>
    <row r="7" spans="1:10" ht="18.95" customHeight="1" x14ac:dyDescent="0.25">
      <c r="A7" s="1"/>
      <c r="B7" s="2"/>
      <c r="C7" s="2"/>
      <c r="D7" s="2"/>
      <c r="E7" s="2"/>
      <c r="F7" s="2"/>
      <c r="G7" s="2"/>
      <c r="H7" s="2"/>
      <c r="I7" s="2"/>
      <c r="J7" s="2"/>
    </row>
    <row r="8" spans="1:10" ht="18.95" customHeight="1" x14ac:dyDescent="0.25">
      <c r="A8" s="1"/>
      <c r="B8" s="3" t="s">
        <v>4</v>
      </c>
      <c r="C8" s="26" t="s">
        <v>5</v>
      </c>
      <c r="D8" s="27"/>
      <c r="E8" s="27"/>
      <c r="F8" s="28"/>
      <c r="G8" s="3" t="s">
        <v>6</v>
      </c>
      <c r="H8" s="29" t="str">
        <f>IF(C11="","AN-2026-0000","AN-"&amp;TEXT(C11,"YYYYMMDD")&amp;"-"&amp;TEXT(F11,"HHMM"))</f>
        <v>AN-YYYY0715-1030</v>
      </c>
      <c r="I8" s="30"/>
      <c r="J8" s="31"/>
    </row>
    <row r="9" spans="1:10" ht="18.95" customHeight="1" x14ac:dyDescent="0.25">
      <c r="A9" s="1"/>
      <c r="B9" s="3" t="s">
        <v>7</v>
      </c>
      <c r="C9" s="26" t="s">
        <v>8</v>
      </c>
      <c r="D9" s="27"/>
      <c r="E9" s="27"/>
      <c r="F9" s="27"/>
      <c r="G9" s="27"/>
      <c r="H9" s="27"/>
      <c r="I9" s="27"/>
      <c r="J9" s="28"/>
    </row>
    <row r="10" spans="1:10" ht="18.95" customHeight="1" x14ac:dyDescent="0.25">
      <c r="A10" s="1"/>
      <c r="B10" s="3" t="s">
        <v>9</v>
      </c>
      <c r="C10" s="26" t="s">
        <v>10</v>
      </c>
      <c r="D10" s="28"/>
      <c r="E10" s="3" t="s">
        <v>11</v>
      </c>
      <c r="F10" s="26" t="s">
        <v>12</v>
      </c>
      <c r="G10" s="28"/>
      <c r="H10" s="3" t="s">
        <v>13</v>
      </c>
      <c r="I10" s="26" t="s">
        <v>14</v>
      </c>
      <c r="J10" s="28"/>
    </row>
    <row r="11" spans="1:10" ht="18.95" customHeight="1" x14ac:dyDescent="0.25">
      <c r="A11" s="1"/>
      <c r="B11" s="3" t="s">
        <v>15</v>
      </c>
      <c r="C11" s="32">
        <v>46218</v>
      </c>
      <c r="D11" s="33"/>
      <c r="E11" s="3" t="s">
        <v>16</v>
      </c>
      <c r="F11" s="34">
        <v>0.4375</v>
      </c>
      <c r="G11" s="35"/>
      <c r="H11" s="3" t="s">
        <v>17</v>
      </c>
      <c r="I11" s="26" t="s">
        <v>18</v>
      </c>
      <c r="J11" s="28"/>
    </row>
    <row r="12" spans="1:10" ht="18.95" customHeight="1" x14ac:dyDescent="0.25">
      <c r="A12" s="1"/>
      <c r="B12" s="3" t="s">
        <v>19</v>
      </c>
      <c r="C12" s="26" t="s">
        <v>20</v>
      </c>
      <c r="D12" s="28"/>
      <c r="E12" s="3" t="s">
        <v>21</v>
      </c>
      <c r="F12" s="26" t="s">
        <v>22</v>
      </c>
      <c r="G12" s="28"/>
      <c r="H12" s="3" t="s">
        <v>23</v>
      </c>
      <c r="I12" s="32">
        <v>46218</v>
      </c>
      <c r="J12" s="33"/>
    </row>
    <row r="13" spans="1:10" ht="18.95" customHeight="1" x14ac:dyDescent="0.25">
      <c r="A13" s="1"/>
      <c r="B13" s="3" t="s">
        <v>24</v>
      </c>
      <c r="C13" s="26" t="s">
        <v>25</v>
      </c>
      <c r="D13" s="27"/>
      <c r="E13" s="27"/>
      <c r="F13" s="28"/>
      <c r="G13" s="3" t="s">
        <v>26</v>
      </c>
      <c r="H13" s="4" t="s">
        <v>27</v>
      </c>
      <c r="I13" s="3" t="s">
        <v>28</v>
      </c>
      <c r="J13" s="4" t="s">
        <v>29</v>
      </c>
    </row>
    <row r="14" spans="1:10" ht="18.95" customHeight="1" x14ac:dyDescent="0.25">
      <c r="A14" s="1"/>
      <c r="B14" s="3" t="s">
        <v>30</v>
      </c>
      <c r="C14" s="26" t="s">
        <v>31</v>
      </c>
      <c r="D14" s="27"/>
      <c r="E14" s="27"/>
      <c r="F14" s="27"/>
      <c r="G14" s="27"/>
      <c r="H14" s="27"/>
      <c r="I14" s="27"/>
      <c r="J14" s="28"/>
    </row>
    <row r="15" spans="1:10" ht="18.95" customHeight="1" x14ac:dyDescent="0.25">
      <c r="A15" s="1"/>
      <c r="B15" s="2"/>
      <c r="C15" s="2"/>
      <c r="D15" s="2"/>
      <c r="E15" s="2"/>
      <c r="F15" s="2"/>
      <c r="G15" s="2"/>
      <c r="H15" s="2"/>
      <c r="I15" s="2"/>
      <c r="J15" s="2"/>
    </row>
    <row r="16" spans="1:10" ht="18.95" customHeight="1" x14ac:dyDescent="0.25">
      <c r="A16" s="1"/>
      <c r="B16" s="36" t="s">
        <v>32</v>
      </c>
      <c r="C16" s="37"/>
      <c r="D16" s="38"/>
      <c r="E16" s="36" t="s">
        <v>33</v>
      </c>
      <c r="F16" s="37"/>
      <c r="G16" s="38"/>
      <c r="H16" s="36" t="s">
        <v>34</v>
      </c>
      <c r="I16" s="37"/>
      <c r="J16" s="38"/>
    </row>
    <row r="17" spans="1:10" ht="18.95" customHeight="1" x14ac:dyDescent="0.25">
      <c r="A17" s="1"/>
      <c r="B17" s="39">
        <f>ROUND((COUNTA(C8)+COUNTA(C9)+COUNTA(C10)+COUNTA(F10)+COUNTA(I10)+COUNTA(C11)+COUNTA(F11)+COUNTA(I11)+COUNTA(C12)+COUNTA(F12)+COUNTA(I12)+COUNTA(C13)+COUNTA(H13)+COUNTA(J13)+COUNTA(B28)+COUNTA(B34)+COUNTA(B43)+COUNTA(E43)+COUNTA(H43))/19,2)</f>
        <v>1</v>
      </c>
      <c r="C17" s="40"/>
      <c r="D17" s="41"/>
      <c r="E17" s="45">
        <f>COUNTIFS(C51:C55,"&lt;&gt;",G51:G55,"&lt;&gt;Erledigt")</f>
        <v>2</v>
      </c>
      <c r="F17" s="46"/>
      <c r="G17" s="47"/>
      <c r="H17" s="48">
        <f ca="1">COUNTIFS(C51:C55,"&lt;&gt;",F51:F55,"&lt;"&amp;TODAY(),G51:G55,"&lt;&gt;Erledigt")</f>
        <v>1</v>
      </c>
      <c r="I17" s="49"/>
      <c r="J17" s="50"/>
    </row>
    <row r="18" spans="1:10" ht="18.95" customHeight="1" x14ac:dyDescent="0.25">
      <c r="A18" s="1"/>
      <c r="B18" s="42" t="s">
        <v>35</v>
      </c>
      <c r="C18" s="43"/>
      <c r="D18" s="44"/>
      <c r="E18" s="42" t="s">
        <v>36</v>
      </c>
      <c r="F18" s="43"/>
      <c r="G18" s="44"/>
      <c r="H18" s="42" t="s">
        <v>37</v>
      </c>
      <c r="I18" s="43"/>
      <c r="J18" s="44"/>
    </row>
    <row r="19" spans="1:10" ht="18.95" customHeight="1" x14ac:dyDescent="0.25">
      <c r="A19" s="1"/>
      <c r="B19" s="2"/>
      <c r="C19" s="2"/>
      <c r="D19" s="2"/>
      <c r="E19" s="2"/>
      <c r="F19" s="2"/>
      <c r="G19" s="2"/>
      <c r="H19" s="2"/>
      <c r="I19" s="2"/>
      <c r="J19" s="2"/>
    </row>
    <row r="20" spans="1:10" ht="24" customHeight="1" x14ac:dyDescent="0.25">
      <c r="A20" s="1"/>
      <c r="B20" s="23" t="s">
        <v>38</v>
      </c>
      <c r="C20" s="24"/>
      <c r="D20" s="24"/>
      <c r="E20" s="24"/>
      <c r="F20" s="24"/>
      <c r="G20" s="24"/>
      <c r="H20" s="24"/>
      <c r="I20" s="24"/>
      <c r="J20" s="25"/>
    </row>
    <row r="21" spans="1:10" ht="18.95" customHeight="1" x14ac:dyDescent="0.25">
      <c r="A21" s="1"/>
      <c r="B21" s="5" t="s">
        <v>39</v>
      </c>
      <c r="C21" s="5" t="s">
        <v>40</v>
      </c>
      <c r="D21" s="5" t="s">
        <v>41</v>
      </c>
      <c r="E21" s="5" t="s">
        <v>42</v>
      </c>
      <c r="F21" s="5" t="s">
        <v>43</v>
      </c>
      <c r="G21" s="5" t="s">
        <v>44</v>
      </c>
      <c r="H21" s="5" t="s">
        <v>45</v>
      </c>
      <c r="I21" s="5" t="s">
        <v>46</v>
      </c>
      <c r="J21" s="5" t="s">
        <v>47</v>
      </c>
    </row>
    <row r="22" spans="1:10" ht="33" customHeight="1" x14ac:dyDescent="0.25">
      <c r="A22" s="1"/>
      <c r="B22" s="6">
        <v>1</v>
      </c>
      <c r="C22" s="6" t="s">
        <v>20</v>
      </c>
      <c r="D22" s="6" t="s">
        <v>48</v>
      </c>
      <c r="E22" s="6" t="s">
        <v>22</v>
      </c>
      <c r="F22" s="6" t="s">
        <v>49</v>
      </c>
      <c r="G22" s="6" t="s">
        <v>50</v>
      </c>
      <c r="H22" s="6" t="s">
        <v>51</v>
      </c>
      <c r="I22" s="8">
        <v>46218</v>
      </c>
      <c r="J22" s="6" t="s">
        <v>52</v>
      </c>
    </row>
    <row r="23" spans="1:10" ht="33" customHeight="1" x14ac:dyDescent="0.25">
      <c r="A23" s="1"/>
      <c r="B23" s="6">
        <v>2</v>
      </c>
      <c r="C23" s="6" t="s">
        <v>53</v>
      </c>
      <c r="D23" s="6" t="s">
        <v>54</v>
      </c>
      <c r="E23" s="6" t="s">
        <v>55</v>
      </c>
      <c r="F23" s="6" t="s">
        <v>56</v>
      </c>
      <c r="G23" s="6" t="s">
        <v>57</v>
      </c>
      <c r="H23" s="6" t="s">
        <v>51</v>
      </c>
      <c r="I23" s="8">
        <v>46218</v>
      </c>
      <c r="J23" s="6" t="s">
        <v>58</v>
      </c>
    </row>
    <row r="24" spans="1:10" ht="33" customHeight="1" x14ac:dyDescent="0.25">
      <c r="A24" s="1"/>
      <c r="B24" s="6">
        <v>3</v>
      </c>
      <c r="C24" s="6" t="s">
        <v>59</v>
      </c>
      <c r="D24" s="6" t="s">
        <v>60</v>
      </c>
      <c r="E24" s="6" t="s">
        <v>61</v>
      </c>
      <c r="F24" s="6" t="s">
        <v>62</v>
      </c>
      <c r="G24" s="6" t="s">
        <v>63</v>
      </c>
      <c r="H24" s="6" t="s">
        <v>64</v>
      </c>
      <c r="I24" s="8"/>
      <c r="J24" s="6" t="s">
        <v>65</v>
      </c>
    </row>
    <row r="25" spans="1:10" ht="33" customHeight="1" x14ac:dyDescent="0.25">
      <c r="A25" s="1"/>
      <c r="B25" s="6">
        <v>4</v>
      </c>
      <c r="C25" s="6"/>
      <c r="D25" s="6"/>
      <c r="E25" s="6"/>
      <c r="F25" s="6"/>
      <c r="G25" s="6"/>
      <c r="H25" s="6"/>
      <c r="I25" s="8"/>
      <c r="J25" s="6"/>
    </row>
    <row r="26" spans="1:10" ht="18.95" customHeight="1" x14ac:dyDescent="0.25">
      <c r="A26" s="1"/>
      <c r="B26" s="2"/>
      <c r="C26" s="2"/>
      <c r="D26" s="2"/>
      <c r="E26" s="2"/>
      <c r="F26" s="2"/>
      <c r="G26" s="2"/>
      <c r="H26" s="2"/>
      <c r="I26" s="2"/>
      <c r="J26" s="2"/>
    </row>
    <row r="27" spans="1:10" ht="24" customHeight="1" x14ac:dyDescent="0.25">
      <c r="A27" s="1"/>
      <c r="B27" s="23" t="s">
        <v>66</v>
      </c>
      <c r="C27" s="24"/>
      <c r="D27" s="24"/>
      <c r="E27" s="24"/>
      <c r="F27" s="24"/>
      <c r="G27" s="24"/>
      <c r="H27" s="24"/>
      <c r="I27" s="24"/>
      <c r="J27" s="25"/>
    </row>
    <row r="28" spans="1:10" ht="24" customHeight="1" x14ac:dyDescent="0.25">
      <c r="A28" s="1"/>
      <c r="B28" s="51" t="s">
        <v>67</v>
      </c>
      <c r="C28" s="52"/>
      <c r="D28" s="52"/>
      <c r="E28" s="52"/>
      <c r="F28" s="52"/>
      <c r="G28" s="52"/>
      <c r="H28" s="52"/>
      <c r="I28" s="52"/>
      <c r="J28" s="53"/>
    </row>
    <row r="29" spans="1:10" ht="24" customHeight="1" x14ac:dyDescent="0.25">
      <c r="A29" s="1"/>
      <c r="B29" s="54"/>
      <c r="C29" s="55"/>
      <c r="D29" s="55"/>
      <c r="E29" s="55"/>
      <c r="F29" s="55"/>
      <c r="G29" s="55"/>
      <c r="H29" s="55"/>
      <c r="I29" s="55"/>
      <c r="J29" s="56"/>
    </row>
    <row r="30" spans="1:10" ht="24" customHeight="1" x14ac:dyDescent="0.25">
      <c r="A30" s="1"/>
      <c r="B30" s="54"/>
      <c r="C30" s="55"/>
      <c r="D30" s="55"/>
      <c r="E30" s="55"/>
      <c r="F30" s="55"/>
      <c r="G30" s="55"/>
      <c r="H30" s="55"/>
      <c r="I30" s="55"/>
      <c r="J30" s="56"/>
    </row>
    <row r="31" spans="1:10" ht="24" customHeight="1" x14ac:dyDescent="0.25">
      <c r="A31" s="1"/>
      <c r="B31" s="57"/>
      <c r="C31" s="58"/>
      <c r="D31" s="58"/>
      <c r="E31" s="58"/>
      <c r="F31" s="58"/>
      <c r="G31" s="58"/>
      <c r="H31" s="58"/>
      <c r="I31" s="58"/>
      <c r="J31" s="59"/>
    </row>
    <row r="32" spans="1:10" ht="18.95" customHeight="1" x14ac:dyDescent="0.25">
      <c r="A32" s="1"/>
      <c r="B32" s="2"/>
      <c r="C32" s="2"/>
      <c r="D32" s="2"/>
      <c r="E32" s="2"/>
      <c r="F32" s="2"/>
      <c r="G32" s="2"/>
      <c r="H32" s="2"/>
      <c r="I32" s="2"/>
      <c r="J32" s="2"/>
    </row>
    <row r="33" spans="1:10" ht="24" customHeight="1" x14ac:dyDescent="0.25">
      <c r="A33" s="1"/>
      <c r="B33" s="23" t="s">
        <v>68</v>
      </c>
      <c r="C33" s="24"/>
      <c r="D33" s="24"/>
      <c r="E33" s="24"/>
      <c r="F33" s="24"/>
      <c r="G33" s="24"/>
      <c r="H33" s="24"/>
      <c r="I33" s="24"/>
      <c r="J33" s="25"/>
    </row>
    <row r="34" spans="1:10" ht="23.1" customHeight="1" x14ac:dyDescent="0.25">
      <c r="A34" s="1"/>
      <c r="B34" s="51" t="s">
        <v>69</v>
      </c>
      <c r="C34" s="52"/>
      <c r="D34" s="52"/>
      <c r="E34" s="52"/>
      <c r="F34" s="52"/>
      <c r="G34" s="52"/>
      <c r="H34" s="52"/>
      <c r="I34" s="52"/>
      <c r="J34" s="53"/>
    </row>
    <row r="35" spans="1:10" ht="23.1" customHeight="1" x14ac:dyDescent="0.25">
      <c r="A35" s="1"/>
      <c r="B35" s="54"/>
      <c r="C35" s="55"/>
      <c r="D35" s="55"/>
      <c r="E35" s="55"/>
      <c r="F35" s="55"/>
      <c r="G35" s="55"/>
      <c r="H35" s="55"/>
      <c r="I35" s="55"/>
      <c r="J35" s="56"/>
    </row>
    <row r="36" spans="1:10" ht="23.1" customHeight="1" x14ac:dyDescent="0.25">
      <c r="A36" s="1"/>
      <c r="B36" s="54"/>
      <c r="C36" s="55"/>
      <c r="D36" s="55"/>
      <c r="E36" s="55"/>
      <c r="F36" s="55"/>
      <c r="G36" s="55"/>
      <c r="H36" s="55"/>
      <c r="I36" s="55"/>
      <c r="J36" s="56"/>
    </row>
    <row r="37" spans="1:10" ht="23.1" customHeight="1" x14ac:dyDescent="0.25">
      <c r="A37" s="1"/>
      <c r="B37" s="54"/>
      <c r="C37" s="55"/>
      <c r="D37" s="55"/>
      <c r="E37" s="55"/>
      <c r="F37" s="55"/>
      <c r="G37" s="55"/>
      <c r="H37" s="55"/>
      <c r="I37" s="55"/>
      <c r="J37" s="56"/>
    </row>
    <row r="38" spans="1:10" ht="23.1" customHeight="1" x14ac:dyDescent="0.25">
      <c r="A38" s="1"/>
      <c r="B38" s="54"/>
      <c r="C38" s="55"/>
      <c r="D38" s="55"/>
      <c r="E38" s="55"/>
      <c r="F38" s="55"/>
      <c r="G38" s="55"/>
      <c r="H38" s="55"/>
      <c r="I38" s="55"/>
      <c r="J38" s="56"/>
    </row>
    <row r="39" spans="1:10" ht="23.1" customHeight="1" x14ac:dyDescent="0.25">
      <c r="A39" s="1"/>
      <c r="B39" s="57"/>
      <c r="C39" s="58"/>
      <c r="D39" s="58"/>
      <c r="E39" s="58"/>
      <c r="F39" s="58"/>
      <c r="G39" s="58"/>
      <c r="H39" s="58"/>
      <c r="I39" s="58"/>
      <c r="J39" s="59"/>
    </row>
    <row r="40" spans="1:10" ht="18.95" customHeight="1" x14ac:dyDescent="0.25">
      <c r="A40" s="1"/>
      <c r="B40" s="2"/>
      <c r="C40" s="2"/>
      <c r="D40" s="2"/>
      <c r="E40" s="2"/>
      <c r="F40" s="2"/>
      <c r="G40" s="2"/>
      <c r="H40" s="2"/>
      <c r="I40" s="2"/>
      <c r="J40" s="2"/>
    </row>
    <row r="41" spans="1:10" ht="24" customHeight="1" x14ac:dyDescent="0.25">
      <c r="A41" s="1"/>
      <c r="B41" s="23" t="s">
        <v>70</v>
      </c>
      <c r="C41" s="24"/>
      <c r="D41" s="24"/>
      <c r="E41" s="24"/>
      <c r="F41" s="24"/>
      <c r="G41" s="24"/>
      <c r="H41" s="24"/>
      <c r="I41" s="24"/>
      <c r="J41" s="25"/>
    </row>
    <row r="42" spans="1:10" ht="18.95" customHeight="1" x14ac:dyDescent="0.25">
      <c r="A42" s="1"/>
      <c r="B42" s="60" t="s">
        <v>71</v>
      </c>
      <c r="C42" s="61"/>
      <c r="D42" s="62"/>
      <c r="E42" s="60" t="s">
        <v>72</v>
      </c>
      <c r="F42" s="61"/>
      <c r="G42" s="62"/>
      <c r="H42" s="60" t="s">
        <v>73</v>
      </c>
      <c r="I42" s="61"/>
      <c r="J42" s="62"/>
    </row>
    <row r="43" spans="1:10" ht="24.95" customHeight="1" x14ac:dyDescent="0.25">
      <c r="A43" s="1"/>
      <c r="B43" s="51" t="s">
        <v>74</v>
      </c>
      <c r="C43" s="52"/>
      <c r="D43" s="53"/>
      <c r="E43" s="51" t="s">
        <v>75</v>
      </c>
      <c r="F43" s="52"/>
      <c r="G43" s="53"/>
      <c r="H43" s="51" t="s">
        <v>76</v>
      </c>
      <c r="I43" s="52"/>
      <c r="J43" s="53"/>
    </row>
    <row r="44" spans="1:10" ht="24.95" customHeight="1" x14ac:dyDescent="0.25">
      <c r="A44" s="1"/>
      <c r="B44" s="54"/>
      <c r="C44" s="55"/>
      <c r="D44" s="56"/>
      <c r="E44" s="54"/>
      <c r="F44" s="55"/>
      <c r="G44" s="56"/>
      <c r="H44" s="54"/>
      <c r="I44" s="55"/>
      <c r="J44" s="56"/>
    </row>
    <row r="45" spans="1:10" ht="24.95" customHeight="1" x14ac:dyDescent="0.25">
      <c r="A45" s="1"/>
      <c r="B45" s="54"/>
      <c r="C45" s="55"/>
      <c r="D45" s="56"/>
      <c r="E45" s="54"/>
      <c r="F45" s="55"/>
      <c r="G45" s="56"/>
      <c r="H45" s="54"/>
      <c r="I45" s="55"/>
      <c r="J45" s="56"/>
    </row>
    <row r="46" spans="1:10" ht="24.95" customHeight="1" x14ac:dyDescent="0.25">
      <c r="A46" s="1"/>
      <c r="B46" s="54"/>
      <c r="C46" s="55"/>
      <c r="D46" s="56"/>
      <c r="E46" s="54"/>
      <c r="F46" s="55"/>
      <c r="G46" s="56"/>
      <c r="H46" s="54"/>
      <c r="I46" s="55"/>
      <c r="J46" s="56"/>
    </row>
    <row r="47" spans="1:10" ht="24.95" customHeight="1" x14ac:dyDescent="0.25">
      <c r="A47" s="1"/>
      <c r="B47" s="57"/>
      <c r="C47" s="58"/>
      <c r="D47" s="59"/>
      <c r="E47" s="57"/>
      <c r="F47" s="58"/>
      <c r="G47" s="59"/>
      <c r="H47" s="57"/>
      <c r="I47" s="58"/>
      <c r="J47" s="59"/>
    </row>
    <row r="48" spans="1:10" ht="18.95" customHeight="1" x14ac:dyDescent="0.25">
      <c r="A48" s="1"/>
      <c r="B48" s="2"/>
      <c r="C48" s="2"/>
      <c r="D48" s="2"/>
      <c r="E48" s="2"/>
      <c r="F48" s="2"/>
      <c r="G48" s="2"/>
      <c r="H48" s="2"/>
      <c r="I48" s="2"/>
      <c r="J48" s="2"/>
    </row>
    <row r="49" spans="1:10" ht="24" customHeight="1" x14ac:dyDescent="0.25">
      <c r="A49" s="1"/>
      <c r="B49" s="23" t="s">
        <v>77</v>
      </c>
      <c r="C49" s="24"/>
      <c r="D49" s="24"/>
      <c r="E49" s="24"/>
      <c r="F49" s="24"/>
      <c r="G49" s="24"/>
      <c r="H49" s="24"/>
      <c r="I49" s="24"/>
      <c r="J49" s="25"/>
    </row>
    <row r="50" spans="1:10" ht="18.95" customHeight="1" x14ac:dyDescent="0.25">
      <c r="A50" s="1"/>
      <c r="B50" s="5" t="s">
        <v>78</v>
      </c>
      <c r="C50" s="5" t="s">
        <v>79</v>
      </c>
      <c r="D50" s="5" t="s">
        <v>80</v>
      </c>
      <c r="E50" s="5" t="s">
        <v>28</v>
      </c>
      <c r="F50" s="5" t="s">
        <v>81</v>
      </c>
      <c r="G50" s="5" t="s">
        <v>82</v>
      </c>
      <c r="H50" s="5" t="s">
        <v>83</v>
      </c>
      <c r="I50" s="5" t="s">
        <v>84</v>
      </c>
      <c r="J50" s="5" t="s">
        <v>85</v>
      </c>
    </row>
    <row r="51" spans="1:10" ht="38.1" customHeight="1" x14ac:dyDescent="0.25">
      <c r="A51" s="1"/>
      <c r="B51" s="6">
        <v>1</v>
      </c>
      <c r="C51" s="6" t="s">
        <v>86</v>
      </c>
      <c r="D51" s="6" t="s">
        <v>53</v>
      </c>
      <c r="E51" s="6" t="s">
        <v>87</v>
      </c>
      <c r="F51" s="8">
        <v>46220</v>
      </c>
      <c r="G51" s="6" t="s">
        <v>88</v>
      </c>
      <c r="H51" s="7" t="str">
        <f ca="1">IF(C51="","",IF(G51="Erledigt","Erledigt",IF(F51="","Ohne Frist",IF(F51&lt;TODAY(),"Überfällig",IF(F51=TODAY(),"Heute fällig","Offen")))))</f>
        <v>Überfällig</v>
      </c>
      <c r="I51" s="8"/>
      <c r="J51" s="6" t="s">
        <v>89</v>
      </c>
    </row>
    <row r="52" spans="1:10" ht="38.1" customHeight="1" x14ac:dyDescent="0.25">
      <c r="A52" s="1"/>
      <c r="B52" s="6">
        <v>2</v>
      </c>
      <c r="C52" s="6" t="s">
        <v>90</v>
      </c>
      <c r="D52" s="6" t="s">
        <v>20</v>
      </c>
      <c r="E52" s="6" t="s">
        <v>29</v>
      </c>
      <c r="F52" s="8">
        <v>46224</v>
      </c>
      <c r="G52" s="6" t="s">
        <v>91</v>
      </c>
      <c r="H52" s="7" t="str">
        <f ca="1">IF(C52="","",IF(G52="Erledigt","Erledigt",IF(F52="","Ohne Frist",IF(F52&lt;TODAY(),"Überfällig",IF(F52=TODAY(),"Heute fällig","Offen")))))</f>
        <v>Offen</v>
      </c>
      <c r="I52" s="8"/>
      <c r="J52" s="6" t="s">
        <v>92</v>
      </c>
    </row>
    <row r="53" spans="1:10" ht="38.1" customHeight="1" x14ac:dyDescent="0.25">
      <c r="A53" s="1"/>
      <c r="B53" s="6">
        <v>3</v>
      </c>
      <c r="C53" s="6" t="s">
        <v>93</v>
      </c>
      <c r="D53" s="6" t="s">
        <v>20</v>
      </c>
      <c r="E53" s="6" t="s">
        <v>94</v>
      </c>
      <c r="F53" s="8">
        <v>46219</v>
      </c>
      <c r="G53" s="6" t="s">
        <v>95</v>
      </c>
      <c r="H53" s="7" t="str">
        <f ca="1">IF(C53="","",IF(G53="Erledigt","Erledigt",IF(F53="","Ohne Frist",IF(F53&lt;TODAY(),"Überfällig",IF(F53=TODAY(),"Heute fällig","Offen")))))</f>
        <v>Erledigt</v>
      </c>
      <c r="I53" s="8">
        <v>46219</v>
      </c>
      <c r="J53" s="6" t="s">
        <v>96</v>
      </c>
    </row>
    <row r="54" spans="1:10" ht="38.1" customHeight="1" x14ac:dyDescent="0.25">
      <c r="A54" s="1"/>
      <c r="B54" s="6">
        <v>4</v>
      </c>
      <c r="C54" s="6"/>
      <c r="D54" s="6"/>
      <c r="E54" s="6"/>
      <c r="F54" s="8"/>
      <c r="G54" s="6"/>
      <c r="H54" s="7" t="str">
        <f ca="1">IF(C54="","",IF(G54="Erledigt","Erledigt",IF(F54="","Ohne Frist",IF(F54&lt;TODAY(),"Überfällig",IF(F54=TODAY(),"Heute fällig","Offen")))))</f>
        <v/>
      </c>
      <c r="I54" s="8"/>
      <c r="J54" s="6"/>
    </row>
    <row r="55" spans="1:10" ht="38.1" customHeight="1" x14ac:dyDescent="0.25">
      <c r="A55" s="1"/>
      <c r="B55" s="6">
        <v>5</v>
      </c>
      <c r="C55" s="6"/>
      <c r="D55" s="6"/>
      <c r="E55" s="6"/>
      <c r="F55" s="8"/>
      <c r="G55" s="6"/>
      <c r="H55" s="7" t="str">
        <f ca="1">IF(C55="","",IF(G55="Erledigt","Erledigt",IF(F55="","Ohne Frist",IF(F55&lt;TODAY(),"Überfällig",IF(F55=TODAY(),"Heute fällig","Offen")))))</f>
        <v/>
      </c>
      <c r="I55" s="8"/>
      <c r="J55" s="6"/>
    </row>
    <row r="56" spans="1:10" ht="18.95" customHeight="1" x14ac:dyDescent="0.25">
      <c r="A56" s="1"/>
      <c r="B56" s="2"/>
      <c r="C56" s="2"/>
      <c r="D56" s="2"/>
      <c r="E56" s="2"/>
      <c r="F56" s="2"/>
      <c r="G56" s="2"/>
      <c r="H56" s="2"/>
      <c r="I56" s="2"/>
      <c r="J56" s="2"/>
    </row>
    <row r="57" spans="1:10" ht="24" customHeight="1" x14ac:dyDescent="0.25">
      <c r="A57" s="1"/>
      <c r="B57" s="23" t="s">
        <v>97</v>
      </c>
      <c r="C57" s="24"/>
      <c r="D57" s="24"/>
      <c r="E57" s="24"/>
      <c r="F57" s="24"/>
      <c r="G57" s="24"/>
      <c r="H57" s="24"/>
      <c r="I57" s="24"/>
      <c r="J57" s="25"/>
    </row>
    <row r="58" spans="1:10" ht="18.95" customHeight="1" x14ac:dyDescent="0.25">
      <c r="A58" s="1"/>
      <c r="B58" s="5" t="s">
        <v>78</v>
      </c>
      <c r="C58" s="5" t="s">
        <v>98</v>
      </c>
      <c r="D58" s="5" t="s">
        <v>99</v>
      </c>
      <c r="E58" s="5" t="s">
        <v>100</v>
      </c>
      <c r="F58" s="5" t="s">
        <v>101</v>
      </c>
      <c r="G58" s="5" t="s">
        <v>102</v>
      </c>
      <c r="H58" s="5" t="s">
        <v>82</v>
      </c>
      <c r="I58" s="5" t="s">
        <v>103</v>
      </c>
      <c r="J58" s="5" t="s">
        <v>47</v>
      </c>
    </row>
    <row r="59" spans="1:10" ht="33.950000000000003" customHeight="1" x14ac:dyDescent="0.25">
      <c r="A59" s="1"/>
      <c r="B59" s="6">
        <v>1</v>
      </c>
      <c r="C59" s="6" t="s">
        <v>104</v>
      </c>
      <c r="D59" s="6" t="s">
        <v>105</v>
      </c>
      <c r="E59" s="8">
        <v>46218</v>
      </c>
      <c r="F59" s="6" t="s">
        <v>106</v>
      </c>
      <c r="G59" s="6" t="s">
        <v>107</v>
      </c>
      <c r="H59" s="6" t="s">
        <v>108</v>
      </c>
      <c r="I59" s="6" t="s">
        <v>12</v>
      </c>
      <c r="J59" s="6" t="s">
        <v>109</v>
      </c>
    </row>
    <row r="60" spans="1:10" ht="33.950000000000003" customHeight="1" x14ac:dyDescent="0.25">
      <c r="A60" s="1"/>
      <c r="B60" s="6">
        <v>2</v>
      </c>
      <c r="C60" s="6" t="s">
        <v>110</v>
      </c>
      <c r="D60" s="6" t="s">
        <v>111</v>
      </c>
      <c r="E60" s="8"/>
      <c r="F60" s="6" t="s">
        <v>112</v>
      </c>
      <c r="G60" s="6" t="s">
        <v>113</v>
      </c>
      <c r="H60" s="6" t="s">
        <v>114</v>
      </c>
      <c r="I60" s="6" t="s">
        <v>12</v>
      </c>
      <c r="J60" s="6" t="s">
        <v>115</v>
      </c>
    </row>
    <row r="61" spans="1:10" ht="33.950000000000003" customHeight="1" x14ac:dyDescent="0.25">
      <c r="A61" s="1"/>
      <c r="B61" s="6">
        <v>3</v>
      </c>
      <c r="C61" s="6"/>
      <c r="D61" s="6"/>
      <c r="E61" s="8"/>
      <c r="F61" s="6"/>
      <c r="G61" s="6"/>
      <c r="H61" s="6"/>
      <c r="I61" s="6"/>
      <c r="J61" s="6"/>
    </row>
    <row r="62" spans="1:10" ht="18.95" customHeight="1" x14ac:dyDescent="0.25">
      <c r="A62" s="1"/>
      <c r="B62" s="2"/>
      <c r="C62" s="2"/>
      <c r="D62" s="2"/>
      <c r="E62" s="2"/>
      <c r="F62" s="2"/>
      <c r="G62" s="2"/>
      <c r="H62" s="2"/>
      <c r="I62" s="2"/>
      <c r="J62" s="2"/>
    </row>
    <row r="63" spans="1:10" ht="24" customHeight="1" x14ac:dyDescent="0.25">
      <c r="A63" s="1"/>
      <c r="B63" s="23" t="s">
        <v>116</v>
      </c>
      <c r="C63" s="24"/>
      <c r="D63" s="24"/>
      <c r="E63" s="24"/>
      <c r="F63" s="24"/>
      <c r="G63" s="24"/>
      <c r="H63" s="24"/>
      <c r="I63" s="24"/>
      <c r="J63" s="25"/>
    </row>
    <row r="64" spans="1:10" ht="18.95" customHeight="1" x14ac:dyDescent="0.25">
      <c r="A64" s="1"/>
      <c r="B64" s="3" t="s">
        <v>117</v>
      </c>
      <c r="C64" s="26" t="s">
        <v>20</v>
      </c>
      <c r="D64" s="28"/>
      <c r="E64" s="3" t="s">
        <v>100</v>
      </c>
      <c r="F64" s="32">
        <v>46218</v>
      </c>
      <c r="G64" s="33"/>
      <c r="H64" s="3" t="s">
        <v>118</v>
      </c>
      <c r="I64" s="26" t="s">
        <v>119</v>
      </c>
      <c r="J64" s="28"/>
    </row>
    <row r="65" spans="1:10" ht="18.95" customHeight="1" x14ac:dyDescent="0.25">
      <c r="A65" s="1"/>
      <c r="B65" s="3" t="s">
        <v>120</v>
      </c>
      <c r="C65" s="26" t="s">
        <v>53</v>
      </c>
      <c r="D65" s="28"/>
      <c r="E65" s="3" t="s">
        <v>100</v>
      </c>
      <c r="F65" s="32">
        <v>46219</v>
      </c>
      <c r="G65" s="33"/>
      <c r="H65" s="3" t="s">
        <v>118</v>
      </c>
      <c r="I65" s="26" t="s">
        <v>121</v>
      </c>
      <c r="J65" s="28"/>
    </row>
    <row r="66" spans="1:10" ht="27" customHeight="1" x14ac:dyDescent="0.25">
      <c r="A66" s="1"/>
      <c r="B66" s="3" t="s">
        <v>122</v>
      </c>
      <c r="C66" s="63" t="s">
        <v>123</v>
      </c>
      <c r="D66" s="64"/>
      <c r="E66" s="64"/>
      <c r="F66" s="64"/>
      <c r="G66" s="64"/>
      <c r="H66" s="64"/>
      <c r="I66" s="64"/>
      <c r="J66" s="65"/>
    </row>
    <row r="67" spans="1:10" ht="27" customHeight="1" x14ac:dyDescent="0.25">
      <c r="A67" s="1"/>
      <c r="B67" s="2"/>
      <c r="C67" s="66"/>
      <c r="D67" s="67"/>
      <c r="E67" s="67"/>
      <c r="F67" s="67"/>
      <c r="G67" s="67"/>
      <c r="H67" s="67"/>
      <c r="I67" s="67"/>
      <c r="J67" s="68"/>
    </row>
    <row r="68" spans="1:10" ht="30" customHeight="1" x14ac:dyDescent="0.25">
      <c r="A68" s="1"/>
      <c r="B68" s="3" t="s">
        <v>124</v>
      </c>
      <c r="C68" s="69" t="s">
        <v>125</v>
      </c>
      <c r="D68" s="70"/>
      <c r="E68" s="70"/>
      <c r="F68" s="70"/>
      <c r="G68" s="70"/>
      <c r="H68" s="70"/>
      <c r="I68" s="70"/>
      <c r="J68" s="71"/>
    </row>
    <row r="69" spans="1:10" ht="20.100000000000001" customHeight="1" x14ac:dyDescent="0.25">
      <c r="A69" s="1"/>
      <c r="B69" s="72" t="s">
        <v>126</v>
      </c>
      <c r="C69" s="72"/>
      <c r="D69" s="72"/>
      <c r="E69" s="72"/>
      <c r="F69" s="72"/>
      <c r="G69" s="72"/>
      <c r="H69" s="72"/>
      <c r="I69" s="72"/>
      <c r="J69" s="72"/>
    </row>
  </sheetData>
  <mergeCells count="53">
    <mergeCell ref="B69:J69"/>
    <mergeCell ref="C65:D65"/>
    <mergeCell ref="F65:G65"/>
    <mergeCell ref="I65:J65"/>
    <mergeCell ref="C66:J67"/>
    <mergeCell ref="C68:J68"/>
    <mergeCell ref="B49:J49"/>
    <mergeCell ref="B57:J57"/>
    <mergeCell ref="B63:J63"/>
    <mergeCell ref="C64:D64"/>
    <mergeCell ref="F64:G64"/>
    <mergeCell ref="I64:J64"/>
    <mergeCell ref="B41:J41"/>
    <mergeCell ref="B42:D42"/>
    <mergeCell ref="E42:G42"/>
    <mergeCell ref="H42:J42"/>
    <mergeCell ref="B43:D47"/>
    <mergeCell ref="E43:G47"/>
    <mergeCell ref="H43:J47"/>
    <mergeCell ref="B20:J20"/>
    <mergeCell ref="B27:J27"/>
    <mergeCell ref="B28:J31"/>
    <mergeCell ref="B33:J33"/>
    <mergeCell ref="B34:J39"/>
    <mergeCell ref="B17:D17"/>
    <mergeCell ref="B18:D18"/>
    <mergeCell ref="E17:G17"/>
    <mergeCell ref="E18:G18"/>
    <mergeCell ref="H17:J17"/>
    <mergeCell ref="H18:J18"/>
    <mergeCell ref="C13:F13"/>
    <mergeCell ref="C14:J14"/>
    <mergeCell ref="B16:D16"/>
    <mergeCell ref="E16:G16"/>
    <mergeCell ref="H16:J16"/>
    <mergeCell ref="C11:D11"/>
    <mergeCell ref="F11:G11"/>
    <mergeCell ref="I11:J11"/>
    <mergeCell ref="C12:D12"/>
    <mergeCell ref="F12:G12"/>
    <mergeCell ref="I12:J12"/>
    <mergeCell ref="B6:J6"/>
    <mergeCell ref="C8:F8"/>
    <mergeCell ref="H8:J8"/>
    <mergeCell ref="C9:J9"/>
    <mergeCell ref="C10:D10"/>
    <mergeCell ref="F10:G10"/>
    <mergeCell ref="I10:J10"/>
    <mergeCell ref="B2:G3"/>
    <mergeCell ref="B4:G4"/>
    <mergeCell ref="H2:J2"/>
    <mergeCell ref="H3:J3"/>
    <mergeCell ref="H4:J4"/>
  </mergeCells>
  <conditionalFormatting sqref="E51:E55">
    <cfRule type="expression" dxfId="9" priority="7">
      <formula>E51="Kritisch"</formula>
    </cfRule>
    <cfRule type="expression" dxfId="8" priority="8">
      <formula>E51="Hoch"</formula>
    </cfRule>
  </conditionalFormatting>
  <conditionalFormatting sqref="G51:G55">
    <cfRule type="expression" dxfId="7" priority="1">
      <formula>G51="Erledigt"</formula>
    </cfRule>
    <cfRule type="expression" dxfId="6" priority="2">
      <formula>G51="In Arbeit"</formula>
    </cfRule>
    <cfRule type="expression" dxfId="5" priority="3">
      <formula>G51="Wartet"</formula>
    </cfRule>
  </conditionalFormatting>
  <conditionalFormatting sqref="H51:H55">
    <cfRule type="expression" dxfId="4" priority="4">
      <formula>H51="Überfällig"</formula>
    </cfRule>
    <cfRule type="expression" dxfId="3" priority="5">
      <formula>H51="Heute fällig"</formula>
    </cfRule>
    <cfRule type="expression" dxfId="2" priority="6">
      <formula>H51="Erledigt"</formula>
    </cfRule>
  </conditionalFormatting>
  <conditionalFormatting sqref="J13">
    <cfRule type="expression" dxfId="1" priority="9">
      <formula>J13="Kritisch"</formula>
    </cfRule>
    <cfRule type="expression" dxfId="0" priority="10">
      <formula>J13="Hoch"</formula>
    </cfRule>
  </conditionalFormatting>
  <dataValidations count="8">
    <dataValidation type="list" sqref="C10" xr:uid="{00000000-0002-0000-0000-000000000000}">
      <formula1>"Gespräch,Telefonat,E-Mail,Beobachtung,Entscheidung,Sonstiger Vorgang"</formula1>
    </dataValidation>
    <dataValidation type="list" sqref="F10 I59:I61" xr:uid="{00000000-0002-0000-0000-000001000000}">
      <formula1>"Öffentlich,Intern,Vertraulich,Streng vertraulich"</formula1>
    </dataValidation>
    <dataValidation type="list" sqref="I10" xr:uid="{00000000-0002-0000-0000-000002000000}">
      <formula1>"Entwurf,In Prüfung,Freigegeben,Abgeschlossen"</formula1>
    </dataValidation>
    <dataValidation type="list" sqref="J13 E51:E55" xr:uid="{00000000-0002-0000-0000-000003000000}">
      <formula1>"Niedrig,Normal,Hoch,Kritisch"</formula1>
    </dataValidation>
    <dataValidation type="list" sqref="F22:F25" xr:uid="{00000000-0002-0000-0000-000004000000}">
      <formula1>"Verfasser/in,Beteiligte Person,Empfänger/in,Prüfer/in,Information,Sonstige"</formula1>
    </dataValidation>
    <dataValidation type="list" sqref="H22:H25" xr:uid="{00000000-0002-0000-0000-000005000000}">
      <formula1>"Ja,Nein"</formula1>
    </dataValidation>
    <dataValidation type="list" sqref="G51:G55" xr:uid="{00000000-0002-0000-0000-000007000000}">
      <formula1>"Offen,In Arbeit,Wartet,Erledigt"</formula1>
    </dataValidation>
    <dataValidation type="list" sqref="H59:H61" xr:uid="{00000000-0002-0000-0000-000008000000}">
      <formula1>"Vorhanden,Ausstehend,Nicht erforderlich"</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Aktennotiz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Jiménez Canales</dc:creator>
  <cp:lastModifiedBy>Sergio Jiménez Canales</cp:lastModifiedBy>
  <dcterms:modified xsi:type="dcterms:W3CDTF">2026-07-18T10:17:39Z</dcterms:modified>
</cp:coreProperties>
</file>