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3CFC2AFD-391E-489C-B31D-738548B2F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ressbu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12" i="1" l="1"/>
  <c r="U112" i="1"/>
  <c r="A112" i="1"/>
  <c r="V111" i="1"/>
  <c r="U111" i="1"/>
  <c r="A111" i="1"/>
  <c r="V110" i="1"/>
  <c r="U110" i="1"/>
  <c r="A110" i="1"/>
  <c r="V109" i="1"/>
  <c r="U109" i="1"/>
  <c r="A109" i="1"/>
  <c r="V108" i="1"/>
  <c r="U108" i="1"/>
  <c r="A108" i="1"/>
  <c r="V107" i="1"/>
  <c r="U107" i="1"/>
  <c r="A107" i="1"/>
  <c r="V106" i="1"/>
  <c r="U106" i="1"/>
  <c r="A106" i="1"/>
  <c r="V105" i="1"/>
  <c r="U105" i="1"/>
  <c r="A105" i="1"/>
  <c r="V104" i="1"/>
  <c r="U104" i="1"/>
  <c r="A104" i="1"/>
  <c r="V103" i="1"/>
  <c r="U103" i="1"/>
  <c r="A103" i="1"/>
  <c r="V102" i="1"/>
  <c r="U102" i="1"/>
  <c r="A102" i="1"/>
  <c r="V101" i="1"/>
  <c r="U101" i="1"/>
  <c r="A101" i="1"/>
  <c r="V100" i="1"/>
  <c r="U100" i="1"/>
  <c r="A100" i="1"/>
  <c r="V99" i="1"/>
  <c r="U99" i="1"/>
  <c r="A99" i="1"/>
  <c r="V98" i="1"/>
  <c r="U98" i="1"/>
  <c r="A98" i="1"/>
  <c r="V97" i="1"/>
  <c r="U97" i="1"/>
  <c r="A97" i="1"/>
  <c r="V96" i="1"/>
  <c r="U96" i="1"/>
  <c r="A96" i="1"/>
  <c r="V95" i="1"/>
  <c r="U95" i="1"/>
  <c r="A95" i="1"/>
  <c r="V94" i="1"/>
  <c r="U94" i="1"/>
  <c r="A94" i="1"/>
  <c r="V93" i="1"/>
  <c r="U93" i="1"/>
  <c r="A93" i="1"/>
  <c r="V92" i="1"/>
  <c r="U92" i="1"/>
  <c r="A92" i="1"/>
  <c r="V91" i="1"/>
  <c r="U91" i="1"/>
  <c r="A91" i="1"/>
  <c r="V90" i="1"/>
  <c r="U90" i="1"/>
  <c r="A90" i="1"/>
  <c r="V89" i="1"/>
  <c r="U89" i="1"/>
  <c r="A89" i="1"/>
  <c r="V88" i="1"/>
  <c r="U88" i="1"/>
  <c r="A88" i="1"/>
  <c r="V87" i="1"/>
  <c r="U87" i="1"/>
  <c r="A87" i="1"/>
  <c r="V86" i="1"/>
  <c r="U86" i="1"/>
  <c r="A86" i="1"/>
  <c r="V85" i="1"/>
  <c r="U85" i="1"/>
  <c r="A85" i="1"/>
  <c r="V84" i="1"/>
  <c r="U84" i="1"/>
  <c r="A84" i="1"/>
  <c r="V83" i="1"/>
  <c r="U83" i="1"/>
  <c r="A83" i="1"/>
  <c r="V82" i="1"/>
  <c r="U82" i="1"/>
  <c r="A82" i="1"/>
  <c r="V81" i="1"/>
  <c r="U81" i="1"/>
  <c r="A81" i="1"/>
  <c r="V80" i="1"/>
  <c r="U80" i="1"/>
  <c r="A80" i="1"/>
  <c r="V79" i="1"/>
  <c r="U79" i="1"/>
  <c r="A79" i="1"/>
  <c r="V78" i="1"/>
  <c r="U78" i="1"/>
  <c r="A78" i="1"/>
  <c r="V77" i="1"/>
  <c r="U77" i="1"/>
  <c r="A77" i="1"/>
  <c r="V76" i="1"/>
  <c r="U76" i="1"/>
  <c r="A76" i="1"/>
  <c r="V75" i="1"/>
  <c r="U75" i="1"/>
  <c r="A75" i="1"/>
  <c r="V74" i="1"/>
  <c r="U74" i="1"/>
  <c r="A74" i="1"/>
  <c r="V73" i="1"/>
  <c r="U73" i="1"/>
  <c r="A73" i="1"/>
  <c r="V72" i="1"/>
  <c r="U72" i="1"/>
  <c r="A72" i="1"/>
  <c r="V71" i="1"/>
  <c r="U71" i="1"/>
  <c r="A71" i="1"/>
  <c r="V70" i="1"/>
  <c r="U70" i="1"/>
  <c r="A70" i="1"/>
  <c r="V69" i="1"/>
  <c r="U69" i="1"/>
  <c r="A69" i="1"/>
  <c r="V68" i="1"/>
  <c r="U68" i="1"/>
  <c r="A68" i="1"/>
  <c r="V67" i="1"/>
  <c r="U67" i="1"/>
  <c r="A67" i="1"/>
  <c r="V66" i="1"/>
  <c r="U66" i="1"/>
  <c r="A66" i="1"/>
  <c r="V65" i="1"/>
  <c r="U65" i="1"/>
  <c r="A65" i="1"/>
  <c r="V64" i="1"/>
  <c r="U64" i="1"/>
  <c r="A64" i="1"/>
  <c r="V63" i="1"/>
  <c r="U63" i="1"/>
  <c r="A63" i="1"/>
  <c r="V62" i="1"/>
  <c r="U62" i="1"/>
  <c r="A62" i="1"/>
  <c r="V61" i="1"/>
  <c r="U61" i="1"/>
  <c r="A61" i="1"/>
  <c r="V60" i="1"/>
  <c r="U60" i="1"/>
  <c r="A60" i="1"/>
  <c r="V59" i="1"/>
  <c r="U59" i="1"/>
  <c r="A59" i="1"/>
  <c r="V58" i="1"/>
  <c r="U58" i="1"/>
  <c r="A58" i="1"/>
  <c r="V57" i="1"/>
  <c r="U57" i="1"/>
  <c r="A57" i="1"/>
  <c r="V56" i="1"/>
  <c r="U56" i="1"/>
  <c r="A56" i="1"/>
  <c r="V55" i="1"/>
  <c r="U55" i="1"/>
  <c r="A55" i="1"/>
  <c r="V54" i="1"/>
  <c r="U54" i="1"/>
  <c r="A54" i="1"/>
  <c r="V53" i="1"/>
  <c r="U53" i="1"/>
  <c r="A53" i="1"/>
  <c r="V52" i="1"/>
  <c r="U52" i="1"/>
  <c r="A52" i="1"/>
  <c r="V51" i="1"/>
  <c r="U51" i="1"/>
  <c r="A51" i="1"/>
  <c r="V50" i="1"/>
  <c r="U50" i="1"/>
  <c r="A50" i="1"/>
  <c r="V49" i="1"/>
  <c r="U49" i="1"/>
  <c r="A49" i="1"/>
  <c r="V48" i="1"/>
  <c r="U48" i="1"/>
  <c r="A48" i="1"/>
  <c r="V47" i="1"/>
  <c r="U47" i="1"/>
  <c r="A47" i="1"/>
  <c r="V46" i="1"/>
  <c r="U46" i="1"/>
  <c r="A46" i="1"/>
  <c r="V45" i="1"/>
  <c r="U45" i="1"/>
  <c r="A45" i="1"/>
  <c r="V44" i="1"/>
  <c r="U44" i="1"/>
  <c r="A44" i="1"/>
  <c r="V43" i="1"/>
  <c r="U43" i="1"/>
  <c r="A43" i="1"/>
  <c r="V42" i="1"/>
  <c r="U42" i="1"/>
  <c r="A42" i="1"/>
  <c r="V41" i="1"/>
  <c r="U41" i="1"/>
  <c r="A41" i="1"/>
  <c r="V40" i="1"/>
  <c r="U40" i="1"/>
  <c r="A40" i="1"/>
  <c r="V39" i="1"/>
  <c r="U39" i="1"/>
  <c r="A39" i="1"/>
  <c r="V38" i="1"/>
  <c r="U38" i="1"/>
  <c r="A38" i="1"/>
  <c r="V37" i="1"/>
  <c r="U37" i="1"/>
  <c r="A37" i="1"/>
  <c r="V36" i="1"/>
  <c r="U36" i="1"/>
  <c r="A36" i="1"/>
  <c r="V35" i="1"/>
  <c r="U35" i="1"/>
  <c r="A35" i="1"/>
  <c r="V34" i="1"/>
  <c r="U34" i="1"/>
  <c r="A34" i="1"/>
  <c r="V33" i="1"/>
  <c r="U33" i="1"/>
  <c r="A33" i="1"/>
  <c r="V32" i="1"/>
  <c r="U32" i="1"/>
  <c r="A32" i="1"/>
  <c r="V31" i="1"/>
  <c r="U31" i="1"/>
  <c r="A31" i="1"/>
  <c r="V30" i="1"/>
  <c r="U30" i="1"/>
  <c r="A30" i="1"/>
  <c r="V29" i="1"/>
  <c r="U29" i="1"/>
  <c r="A29" i="1"/>
  <c r="V28" i="1"/>
  <c r="U28" i="1"/>
  <c r="A28" i="1"/>
  <c r="V27" i="1"/>
  <c r="U27" i="1"/>
  <c r="A27" i="1"/>
  <c r="V26" i="1"/>
  <c r="U26" i="1"/>
  <c r="A26" i="1"/>
  <c r="V25" i="1"/>
  <c r="U25" i="1"/>
  <c r="A25" i="1"/>
  <c r="U24" i="1"/>
  <c r="V24" i="1" s="1"/>
  <c r="A24" i="1"/>
  <c r="V23" i="1"/>
  <c r="U23" i="1"/>
  <c r="A23" i="1"/>
  <c r="V22" i="1"/>
  <c r="U22" i="1"/>
  <c r="A22" i="1"/>
  <c r="V21" i="1"/>
  <c r="U21" i="1"/>
  <c r="A21" i="1"/>
  <c r="V20" i="1"/>
  <c r="U20" i="1"/>
  <c r="A20" i="1"/>
  <c r="V19" i="1"/>
  <c r="U19" i="1"/>
  <c r="A19" i="1"/>
  <c r="V18" i="1"/>
  <c r="U18" i="1"/>
  <c r="A18" i="1"/>
  <c r="V17" i="1"/>
  <c r="U17" i="1"/>
  <c r="A17" i="1"/>
  <c r="U16" i="1"/>
  <c r="V16" i="1" s="1"/>
  <c r="A16" i="1"/>
  <c r="V15" i="1"/>
  <c r="U15" i="1"/>
  <c r="A15" i="1"/>
  <c r="U14" i="1"/>
  <c r="V14" i="1" s="1"/>
  <c r="A14" i="1"/>
  <c r="U13" i="1"/>
  <c r="V13" i="1" s="1"/>
  <c r="A13" i="1"/>
  <c r="P5" i="1"/>
  <c r="K5" i="1"/>
  <c r="F5" i="1"/>
  <c r="A5" i="1"/>
</calcChain>
</file>

<file path=xl/sharedStrings.xml><?xml version="1.0" encoding="utf-8"?>
<sst xmlns="http://schemas.openxmlformats.org/spreadsheetml/2006/main" count="194" uniqueCount="154">
  <si>
    <t>Professionelle Kontaktverwaltung für private und geschäftliche Adressen</t>
  </si>
  <si>
    <t>Stand: 18.07.2026</t>
  </si>
  <si>
    <t>GESAMT KONTAKTE</t>
  </si>
  <si>
    <t>AKTIVE KONTAKTE</t>
  </si>
  <si>
    <t>OHNE E-MAIL</t>
  </si>
  <si>
    <t>FÄLLIGE AKTIONEN</t>
  </si>
  <si>
    <t>SCHNELLSUCHE</t>
  </si>
  <si>
    <t>Suchbegriff in das Feld oben eingeben: passende Zeilen werden markiert. Für eine gezielte Auswahl zusätzlich die Filterpfeile in der Tabellenkopfzeile verwenden.</t>
  </si>
  <si>
    <t>Kontakt-ID</t>
  </si>
  <si>
    <t>Status</t>
  </si>
  <si>
    <t>Kategorie</t>
  </si>
  <si>
    <t>Anrede</t>
  </si>
  <si>
    <t>Titel</t>
  </si>
  <si>
    <t>Vorname</t>
  </si>
  <si>
    <t>Nachname / Firma</t>
  </si>
  <si>
    <t>Straße</t>
  </si>
  <si>
    <t>Hausnr.</t>
  </si>
  <si>
    <t>PLZ</t>
  </si>
  <si>
    <t>Ort</t>
  </si>
  <si>
    <t>Land</t>
  </si>
  <si>
    <t>E-Mail</t>
  </si>
  <si>
    <t>Telefon</t>
  </si>
  <si>
    <t>Mobil</t>
  </si>
  <si>
    <t>Geburtstag</t>
  </si>
  <si>
    <t>Letzter Kontakt</t>
  </si>
  <si>
    <t>Nächste Aktion</t>
  </si>
  <si>
    <t>Einwilligung</t>
  </si>
  <si>
    <t>Notizen</t>
  </si>
  <si>
    <t>Vollständigkeit</t>
  </si>
  <si>
    <t>Hinweis</t>
  </si>
  <si>
    <t>Aktiv</t>
  </si>
  <si>
    <t>Kunde</t>
  </si>
  <si>
    <t>Frau</t>
  </si>
  <si>
    <t>Mara</t>
  </si>
  <si>
    <t>Hagedorn</t>
  </si>
  <si>
    <t>Lindenbogen</t>
  </si>
  <si>
    <t>18</t>
  </si>
  <si>
    <t>26122</t>
  </si>
  <si>
    <t>Oldenburg</t>
  </si>
  <si>
    <t>Deutschland</t>
  </si>
  <si>
    <t>mara.hagedorn@beispielmail.de</t>
  </si>
  <si>
    <t>+49 441 728190</t>
  </si>
  <si>
    <t>+49 176 42193850</t>
  </si>
  <si>
    <t>Ja</t>
  </si>
  <si>
    <t>Bevorzugt Kontakt per E-Mail</t>
  </si>
  <si>
    <t>Lieferant</t>
  </si>
  <si>
    <t>Firma</t>
  </si>
  <si>
    <t>Nordblick Büroservice GmbH</t>
  </si>
  <si>
    <t>Hafenstraße</t>
  </si>
  <si>
    <t>42</t>
  </si>
  <si>
    <t>28195</t>
  </si>
  <si>
    <t>Bremen</t>
  </si>
  <si>
    <t>kontakt@nordblick-buero.de</t>
  </si>
  <si>
    <t>+49 421 508271</t>
  </si>
  <si>
    <t>Nicht erforderlich</t>
  </si>
  <si>
    <t>Ansprechpartnerin: Frau Albers</t>
  </si>
  <si>
    <t>Privat</t>
  </si>
  <si>
    <t>Herr</t>
  </si>
  <si>
    <t>Dr.</t>
  </si>
  <si>
    <t>Jonas</t>
  </si>
  <si>
    <t>Falkenberg</t>
  </si>
  <si>
    <t>Bergwiese</t>
  </si>
  <si>
    <t>7a</t>
  </si>
  <si>
    <t>01067</t>
  </si>
  <si>
    <t>Dresden</t>
  </si>
  <si>
    <t>jonas.falkenberg@postfach.de</t>
  </si>
  <si>
    <t>+49 151 66287431</t>
  </si>
  <si>
    <t>Unklar</t>
  </si>
  <si>
    <t>Adresse für Einladungen</t>
  </si>
  <si>
    <t>Inaktiv</t>
  </si>
  <si>
    <t>Partner</t>
  </si>
  <si>
    <t>Leonie</t>
  </si>
  <si>
    <t>Brandt</t>
  </si>
  <si>
    <t>Rosenweg</t>
  </si>
  <si>
    <t>11</t>
  </si>
  <si>
    <t>50667</t>
  </si>
  <si>
    <t>Köln</t>
  </si>
  <si>
    <t>leonie.brandt@netzwerk.de</t>
  </si>
  <si>
    <t>+49 221 884213</t>
  </si>
  <si>
    <t>+49 170 9284110</t>
  </si>
  <si>
    <t>Kooperation aktuell pausiert</t>
  </si>
  <si>
    <t>Dienstleister</t>
  </si>
  <si>
    <t>Klarpunkt IT-Service</t>
  </si>
  <si>
    <t>Technologiepark</t>
  </si>
  <si>
    <t>5</t>
  </si>
  <si>
    <t>90402</t>
  </si>
  <si>
    <t>Nürnberg</t>
  </si>
  <si>
    <t>service@klarpunkt-it.de</t>
  </si>
  <si>
    <t>+49 911 317844</t>
  </si>
  <si>
    <t>Supportvertrag bis Dezember 2026</t>
  </si>
  <si>
    <t>Verein</t>
  </si>
  <si>
    <t>Tobias</t>
  </si>
  <si>
    <t>Wendt</t>
  </si>
  <si>
    <t>Am Stadion</t>
  </si>
  <si>
    <t>3</t>
  </si>
  <si>
    <t>04109</t>
  </si>
  <si>
    <t>Leipzig</t>
  </si>
  <si>
    <t>tobias.wendt@vereinsmail.de</t>
  </si>
  <si>
    <t>+49 341 556091</t>
  </si>
  <si>
    <t>+49 172 6601942</t>
  </si>
  <si>
    <t>Vorstandskontakt</t>
  </si>
  <si>
    <t>Alpenraum Handels KG</t>
  </si>
  <si>
    <t>Marktplatz</t>
  </si>
  <si>
    <t>9</t>
  </si>
  <si>
    <t>6020</t>
  </si>
  <si>
    <t>Innsbruck</t>
  </si>
  <si>
    <t>Österreich</t>
  </si>
  <si>
    <t>office@alpenraum-handel.at</t>
  </si>
  <si>
    <t>+43 512 773820</t>
  </si>
  <si>
    <t>Rechnungsadresse bestätigt</t>
  </si>
  <si>
    <t>Sophie</t>
  </si>
  <si>
    <t>Keller</t>
  </si>
  <si>
    <t>Seestraße</t>
  </si>
  <si>
    <t>24</t>
  </si>
  <si>
    <t>8001</t>
  </si>
  <si>
    <t>Zürich</t>
  </si>
  <si>
    <t>Schweiz</t>
  </si>
  <si>
    <t>sophie.keller@beispiel.ch</t>
  </si>
  <si>
    <t>+41 79 615 42 08</t>
  </si>
  <si>
    <t>Weihnachtskartenliste</t>
  </si>
  <si>
    <t>Archiviert</t>
  </si>
  <si>
    <t>Sonstiges</t>
  </si>
  <si>
    <t>Emil</t>
  </si>
  <si>
    <t>Neumann</t>
  </si>
  <si>
    <t>Waldgasse</t>
  </si>
  <si>
    <t>2</t>
  </si>
  <si>
    <t>20095</t>
  </si>
  <si>
    <t>Hamburg</t>
  </si>
  <si>
    <t>+49 40 715083</t>
  </si>
  <si>
    <t>Nein</t>
  </si>
  <si>
    <t>Costa Norte Consulting S.L.</t>
  </si>
  <si>
    <t>Calle del Prado</t>
  </si>
  <si>
    <t>16</t>
  </si>
  <si>
    <t>28014</t>
  </si>
  <si>
    <t>Madrid</t>
  </si>
  <si>
    <t>Spanien</t>
  </si>
  <si>
    <t>hola@costanorte-consulting.es</t>
  </si>
  <si>
    <t>+34 91 774 20 15</t>
  </si>
  <si>
    <t>Kommunikation auf Deutsch oder Spanisch</t>
  </si>
  <si>
    <t>Nils</t>
  </si>
  <si>
    <t>Ahrens</t>
  </si>
  <si>
    <t>26121</t>
  </si>
  <si>
    <t>Beispiel für unvollständige Kontaktdaten</t>
  </si>
  <si>
    <t>Eva</t>
  </si>
  <si>
    <t>Roth</t>
  </si>
  <si>
    <t>Gartenallee</t>
  </si>
  <si>
    <t>31</t>
  </si>
  <si>
    <t>70173</t>
  </si>
  <si>
    <t>Stuttgart</t>
  </si>
  <si>
    <t>eva.roth@liefernetz.de</t>
  </si>
  <si>
    <t>+49 711 490238</t>
  </si>
  <si>
    <t>+49 160 7741320</t>
  </si>
  <si>
    <t>Lieferzeiten vor Feiertagen prüfen</t>
  </si>
  <si>
    <t>ADRESSBUCH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</si>
</sst>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name val="Carlito"/>
    </font>
    <font>
      <sz val="10"/>
      <color rgb="FF172A3A"/>
      <name val="Calibri"/>
    </font>
    <font>
      <b/>
      <sz val="22"/>
      <color rgb="FFFFFFFF"/>
      <name val="Calibri"/>
    </font>
    <font>
      <sz val="10"/>
      <color rgb="FFD9E1E6"/>
      <name val="Calibri"/>
    </font>
    <font>
      <b/>
      <sz val="9"/>
      <color rgb="FFD9E1E6"/>
      <name val="Calibri"/>
    </font>
    <font>
      <b/>
      <sz val="9"/>
      <color rgb="FF5C6B76"/>
      <name val="Calibri"/>
    </font>
    <font>
      <b/>
      <sz val="22"/>
      <color rgb="FF172A3A"/>
      <name val="Calibri"/>
    </font>
    <font>
      <b/>
      <sz val="10"/>
      <color rgb="FFFFFFFF"/>
      <name val="Calibri"/>
    </font>
    <font>
      <b/>
      <sz val="12"/>
      <color rgb="FF172A3A"/>
      <name val="Calibri"/>
    </font>
    <font>
      <i/>
      <sz val="9"/>
      <color rgb="FF5C6B76"/>
      <name val="Calibri"/>
    </font>
    <font>
      <b/>
      <sz val="9"/>
      <color rgb="FFFFFFFF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172A3A"/>
      </patternFill>
    </fill>
    <fill>
      <patternFill patternType="solid">
        <fgColor rgb="FFC6903A"/>
      </patternFill>
    </fill>
    <fill>
      <patternFill patternType="solid">
        <fgColor rgb="FFE7ECEF"/>
      </patternFill>
    </fill>
    <fill>
      <patternFill patternType="solid">
        <fgColor rgb="FFFFFFFF"/>
      </patternFill>
    </fill>
    <fill>
      <patternFill patternType="solid">
        <fgColor rgb="FF263A4A"/>
      </patternFill>
    </fill>
    <fill>
      <patternFill patternType="solid">
        <fgColor rgb="FFF4E9D2"/>
      </patternFill>
    </fill>
    <fill>
      <patternFill patternType="solid">
        <fgColor rgb="FFF3F5F7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1" fillId="0" borderId="0" xfId="1" applyFont="1" applyAlignment="1">
      <alignment vertical="center"/>
    </xf>
    <xf numFmtId="0" fontId="1" fillId="5" borderId="0" xfId="1" applyFont="1" applyFill="1" applyAlignment="1">
      <alignment vertical="center"/>
    </xf>
    <xf numFmtId="0" fontId="10" fillId="6" borderId="0" xfId="1" applyFont="1" applyFill="1" applyAlignment="1">
      <alignment horizontal="center" vertical="center" wrapText="1"/>
    </xf>
    <xf numFmtId="0" fontId="1" fillId="5" borderId="15" xfId="1" applyFont="1" applyFill="1" applyBorder="1" applyAlignment="1">
      <alignment vertical="center"/>
    </xf>
    <xf numFmtId="49" fontId="1" fillId="5" borderId="0" xfId="1" applyNumberFormat="1" applyFont="1" applyFill="1" applyAlignment="1">
      <alignment vertical="center"/>
    </xf>
    <xf numFmtId="49" fontId="1" fillId="5" borderId="15" xfId="1" applyNumberFormat="1" applyFont="1" applyFill="1" applyBorder="1" applyAlignment="1">
      <alignment vertical="center"/>
    </xf>
    <xf numFmtId="0" fontId="1" fillId="5" borderId="0" xfId="1" applyFont="1" applyFill="1" applyAlignment="1">
      <alignment vertical="center" wrapText="1"/>
    </xf>
    <xf numFmtId="0" fontId="1" fillId="5" borderId="15" xfId="1" applyFont="1" applyFill="1" applyBorder="1" applyAlignment="1">
      <alignment vertical="center" wrapText="1"/>
    </xf>
    <xf numFmtId="0" fontId="5" fillId="8" borderId="0" xfId="1" applyFont="1" applyFill="1" applyAlignment="1">
      <alignment horizontal="center" vertical="center"/>
    </xf>
    <xf numFmtId="0" fontId="1" fillId="5" borderId="0" xfId="1" applyFont="1" applyFill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1" fillId="5" borderId="15" xfId="1" applyFont="1" applyFill="1" applyBorder="1" applyAlignment="1">
      <alignment horizontal="center" vertical="center"/>
    </xf>
    <xf numFmtId="49" fontId="1" fillId="5" borderId="0" xfId="1" applyNumberFormat="1" applyFont="1" applyFill="1" applyAlignment="1">
      <alignment horizontal="center" vertical="center"/>
    </xf>
    <xf numFmtId="49" fontId="1" fillId="5" borderId="15" xfId="1" applyNumberFormat="1" applyFont="1" applyFill="1" applyBorder="1" applyAlignment="1">
      <alignment horizontal="center" vertical="center"/>
    </xf>
    <xf numFmtId="164" fontId="1" fillId="5" borderId="0" xfId="1" applyNumberFormat="1" applyFont="1" applyFill="1" applyAlignment="1">
      <alignment horizontal="center" vertical="center"/>
    </xf>
    <xf numFmtId="164" fontId="1" fillId="5" borderId="15" xfId="1" applyNumberFormat="1" applyFont="1" applyFill="1" applyBorder="1" applyAlignment="1">
      <alignment horizontal="center" vertical="center"/>
    </xf>
    <xf numFmtId="9" fontId="1" fillId="8" borderId="0" xfId="1" applyNumberFormat="1" applyFont="1" applyFill="1" applyAlignment="1">
      <alignment horizontal="center" vertical="center"/>
    </xf>
    <xf numFmtId="0" fontId="1" fillId="8" borderId="0" xfId="1" applyFont="1" applyFill="1" applyAlignment="1">
      <alignment horizontal="center" vertical="center"/>
    </xf>
    <xf numFmtId="9" fontId="1" fillId="8" borderId="15" xfId="1" applyNumberFormat="1" applyFont="1" applyFill="1" applyBorder="1" applyAlignment="1">
      <alignment horizontal="center" vertical="center"/>
    </xf>
    <xf numFmtId="0" fontId="1" fillId="8" borderId="1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1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49" fontId="4" fillId="2" borderId="0" xfId="1" applyNumberFormat="1" applyFont="1" applyFill="1" applyAlignment="1">
      <alignment horizontal="right" vertical="center"/>
    </xf>
    <xf numFmtId="0" fontId="1" fillId="3" borderId="0" xfId="1" applyFont="1" applyFill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6" fillId="5" borderId="7" xfId="1" applyFont="1" applyFill="1" applyBorder="1" applyAlignment="1">
      <alignment horizontal="center" vertical="center"/>
    </xf>
    <xf numFmtId="0" fontId="6" fillId="5" borderId="8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8" fillId="7" borderId="9" xfId="1" applyFont="1" applyFill="1" applyBorder="1" applyAlignment="1">
      <alignment vertical="center"/>
    </xf>
    <xf numFmtId="0" fontId="8" fillId="7" borderId="10" xfId="1" applyFont="1" applyFill="1" applyBorder="1" applyAlignment="1">
      <alignment vertical="center"/>
    </xf>
    <xf numFmtId="0" fontId="8" fillId="7" borderId="11" xfId="1" applyFont="1" applyFill="1" applyBorder="1" applyAlignment="1">
      <alignment vertical="center"/>
    </xf>
    <xf numFmtId="0" fontId="8" fillId="7" borderId="12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0" fontId="8" fillId="7" borderId="14" xfId="1" applyFont="1" applyFill="1" applyBorder="1" applyAlignment="1">
      <alignment vertical="center"/>
    </xf>
    <xf numFmtId="0" fontId="9" fillId="8" borderId="0" xfId="1" applyFont="1" applyFill="1" applyAlignment="1">
      <alignment vertical="center" wrapText="1"/>
    </xf>
  </cellXfs>
  <cellStyles count="2">
    <cellStyle name="Normal" xfId="1" xr:uid="{00000000-0005-0000-0000-000000000000}"/>
    <cellStyle name="Standard" xfId="0" builtinId="0"/>
  </cellStyles>
  <dxfs count="8">
    <dxf>
      <font>
        <b/>
        <color rgb="FFA61B1B"/>
      </font>
      <fill>
        <patternFill patternType="solid">
          <bgColor rgb="FFFCE2E2"/>
        </patternFill>
      </fill>
    </dxf>
    <dxf>
      <font>
        <b/>
        <color rgb="FF8A5A00"/>
      </font>
      <fill>
        <patternFill patternType="solid">
          <bgColor rgb="FFFFF2CC"/>
        </patternFill>
      </fill>
    </dxf>
    <dxf>
      <font>
        <b/>
        <color rgb="FF1F6B45"/>
      </font>
      <fill>
        <patternFill patternType="solid">
          <bgColor rgb="FFDDEFE5"/>
        </patternFill>
      </fill>
    </dxf>
    <dxf>
      <font>
        <b/>
        <color rgb="FFA61B1B"/>
      </font>
      <fill>
        <patternFill patternType="solid">
          <bgColor rgb="FFFCE2E2"/>
        </patternFill>
      </fill>
    </dxf>
    <dxf>
      <font>
        <b/>
        <color rgb="FFA61B1B"/>
      </font>
      <fill>
        <patternFill patternType="solid">
          <bgColor rgb="FFFCE2E2"/>
        </patternFill>
      </fill>
    </dxf>
    <dxf>
      <font>
        <i/>
        <color rgb="FF929A9F"/>
      </font>
      <fill>
        <patternFill patternType="solid">
          <bgColor rgb="FFECEFF1"/>
        </patternFill>
      </fill>
    </dxf>
    <dxf>
      <font>
        <i/>
        <color rgb="FF7B858C"/>
      </font>
      <fill>
        <patternFill patternType="solid">
          <bgColor rgb="FFF7F8F9"/>
        </patternFill>
      </fill>
    </dxf>
    <dxf>
      <fill>
        <patternFill patternType="solid">
          <bgColor rgb="FFFFF1B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dressbuchTabelle" displayName="AdressbuchTabelle" ref="A12:V112">
  <tableColumns count="22">
    <tableColumn id="1" xr3:uid="{00000000-0010-0000-0000-000001000000}" name="Kontakt-ID"/>
    <tableColumn id="2" xr3:uid="{00000000-0010-0000-0000-000002000000}" name="Status"/>
    <tableColumn id="3" xr3:uid="{00000000-0010-0000-0000-000003000000}" name="Kategorie"/>
    <tableColumn id="4" xr3:uid="{00000000-0010-0000-0000-000004000000}" name="Anrede"/>
    <tableColumn id="5" xr3:uid="{00000000-0010-0000-0000-000005000000}" name="Titel"/>
    <tableColumn id="6" xr3:uid="{00000000-0010-0000-0000-000006000000}" name="Vorname"/>
    <tableColumn id="7" xr3:uid="{00000000-0010-0000-0000-000007000000}" name="Nachname / Firma"/>
    <tableColumn id="8" xr3:uid="{00000000-0010-0000-0000-000008000000}" name="Straße"/>
    <tableColumn id="9" xr3:uid="{00000000-0010-0000-0000-000009000000}" name="Hausnr."/>
    <tableColumn id="10" xr3:uid="{00000000-0010-0000-0000-00000A000000}" name="PLZ"/>
    <tableColumn id="11" xr3:uid="{00000000-0010-0000-0000-00000B000000}" name="Ort"/>
    <tableColumn id="12" xr3:uid="{00000000-0010-0000-0000-00000C000000}" name="Land"/>
    <tableColumn id="13" xr3:uid="{00000000-0010-0000-0000-00000D000000}" name="E-Mail"/>
    <tableColumn id="14" xr3:uid="{00000000-0010-0000-0000-00000E000000}" name="Telefon"/>
    <tableColumn id="15" xr3:uid="{00000000-0010-0000-0000-00000F000000}" name="Mobil"/>
    <tableColumn id="16" xr3:uid="{00000000-0010-0000-0000-000010000000}" name="Geburtstag"/>
    <tableColumn id="17" xr3:uid="{00000000-0010-0000-0000-000011000000}" name="Letzter Kontakt"/>
    <tableColumn id="18" xr3:uid="{00000000-0010-0000-0000-000012000000}" name="Nächste Aktion"/>
    <tableColumn id="19" xr3:uid="{00000000-0010-0000-0000-000013000000}" name="Einwilligung"/>
    <tableColumn id="20" xr3:uid="{00000000-0010-0000-0000-000014000000}" name="Notizen"/>
    <tableColumn id="21" xr3:uid="{00000000-0010-0000-0000-000015000000}" name="Vollständigkeit"/>
    <tableColumn id="22" xr3:uid="{00000000-0010-0000-0000-000016000000}" name="Hinwei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workbookViewId="0">
      <selection activeCell="H36" sqref="H36"/>
    </sheetView>
  </sheetViews>
  <sheetFormatPr baseColWidth="10" defaultColWidth="9" defaultRowHeight="15" x14ac:dyDescent="0.25"/>
  <cols>
    <col min="1" max="2" width="7.625" bestFit="1" customWidth="1"/>
    <col min="3" max="3" width="9.625" bestFit="1" customWidth="1"/>
    <col min="4" max="4" width="5.25" bestFit="1" customWidth="1"/>
    <col min="5" max="5" width="3.625" bestFit="1" customWidth="1"/>
    <col min="6" max="6" width="6.5" bestFit="1" customWidth="1"/>
    <col min="7" max="7" width="20.75" bestFit="1" customWidth="1"/>
    <col min="8" max="8" width="12.25" bestFit="1" customWidth="1"/>
    <col min="9" max="9" width="5.625" bestFit="1" customWidth="1"/>
    <col min="10" max="10" width="5.75" bestFit="1" customWidth="1"/>
    <col min="11" max="11" width="8.125" bestFit="1" customWidth="1"/>
    <col min="12" max="12" width="9.625" bestFit="1" customWidth="1"/>
    <col min="13" max="13" width="23.75" bestFit="1" customWidth="1"/>
    <col min="14" max="14" width="12.75" bestFit="1" customWidth="1"/>
    <col min="15" max="15" width="13.75" bestFit="1" customWidth="1"/>
    <col min="16" max="16" width="9.125" bestFit="1" customWidth="1"/>
    <col min="17" max="17" width="10.375" bestFit="1" customWidth="1"/>
    <col min="18" max="18" width="10.25" bestFit="1" customWidth="1"/>
    <col min="19" max="19" width="13.125" bestFit="1" customWidth="1"/>
    <col min="20" max="20" width="30.75" bestFit="1" customWidth="1"/>
    <col min="21" max="21" width="10.125" bestFit="1" customWidth="1"/>
    <col min="22" max="22" width="12.75" bestFit="1" customWidth="1"/>
  </cols>
  <sheetData>
    <row r="1" spans="1:22" ht="33.950000000000003" customHeight="1" x14ac:dyDescent="0.25">
      <c r="A1" s="21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 t="s">
        <v>1</v>
      </c>
      <c r="R2" s="24"/>
      <c r="S2" s="24"/>
      <c r="T2" s="24"/>
      <c r="U2" s="24"/>
      <c r="V2" s="24"/>
    </row>
    <row r="3" spans="1:22" ht="5.0999999999999996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ht="21.95" customHeight="1" x14ac:dyDescent="0.25">
      <c r="A4" s="26" t="s">
        <v>2</v>
      </c>
      <c r="B4" s="27"/>
      <c r="C4" s="27"/>
      <c r="D4" s="28"/>
      <c r="E4" s="1"/>
      <c r="F4" s="26" t="s">
        <v>3</v>
      </c>
      <c r="G4" s="27"/>
      <c r="H4" s="27"/>
      <c r="I4" s="28"/>
      <c r="J4" s="1"/>
      <c r="K4" s="26" t="s">
        <v>4</v>
      </c>
      <c r="L4" s="27"/>
      <c r="M4" s="27"/>
      <c r="N4" s="28"/>
      <c r="O4" s="1"/>
      <c r="P4" s="26" t="s">
        <v>5</v>
      </c>
      <c r="Q4" s="27"/>
      <c r="R4" s="27"/>
      <c r="S4" s="28"/>
      <c r="T4" s="1"/>
      <c r="U4" s="1"/>
      <c r="V4" s="1"/>
    </row>
    <row r="5" spans="1:22" ht="21.95" customHeight="1" x14ac:dyDescent="0.25">
      <c r="A5" s="29">
        <f>COUNTA($B$13:$B$112)</f>
        <v>12</v>
      </c>
      <c r="B5" s="30"/>
      <c r="C5" s="30"/>
      <c r="D5" s="31"/>
      <c r="E5" s="1"/>
      <c r="F5" s="29">
        <f>COUNTIF($B$13:$B$112,"Aktiv")</f>
        <v>10</v>
      </c>
      <c r="G5" s="30"/>
      <c r="H5" s="30"/>
      <c r="I5" s="31"/>
      <c r="J5" s="1"/>
      <c r="K5" s="29">
        <f>SUMPRODUCT(--($B$13:$B$112&lt;&gt;""),--($M$13:$M$112=""))</f>
        <v>2</v>
      </c>
      <c r="L5" s="30"/>
      <c r="M5" s="30"/>
      <c r="N5" s="31"/>
      <c r="O5" s="1"/>
      <c r="P5" s="29">
        <f ca="1">COUNTIFS($R$13:$R$112,"&lt;="&amp;TODAY(),$R$13:$R$112,"&gt;0",$B$13:$B$112,"Aktiv")</f>
        <v>1</v>
      </c>
      <c r="Q5" s="30"/>
      <c r="R5" s="30"/>
      <c r="S5" s="31"/>
      <c r="T5" s="1"/>
      <c r="U5" s="1"/>
      <c r="V5" s="1"/>
    </row>
    <row r="6" spans="1:22" ht="21.95" customHeight="1" x14ac:dyDescent="0.25">
      <c r="A6" s="32"/>
      <c r="B6" s="33"/>
      <c r="C6" s="33"/>
      <c r="D6" s="34"/>
      <c r="E6" s="1"/>
      <c r="F6" s="32"/>
      <c r="G6" s="33"/>
      <c r="H6" s="33"/>
      <c r="I6" s="34"/>
      <c r="J6" s="1"/>
      <c r="K6" s="32"/>
      <c r="L6" s="33"/>
      <c r="M6" s="33"/>
      <c r="N6" s="34"/>
      <c r="O6" s="1"/>
      <c r="P6" s="32"/>
      <c r="Q6" s="33"/>
      <c r="R6" s="33"/>
      <c r="S6" s="34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1.95" customHeight="1" x14ac:dyDescent="0.25">
      <c r="A8" s="35" t="s">
        <v>6</v>
      </c>
      <c r="B8" s="35"/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8"/>
    </row>
    <row r="9" spans="1:22" ht="21.95" customHeight="1" x14ac:dyDescent="0.25">
      <c r="A9" s="35"/>
      <c r="B9" s="35"/>
      <c r="C9" s="35"/>
      <c r="D9" s="39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1"/>
    </row>
    <row r="10" spans="1:22" ht="30" customHeight="1" x14ac:dyDescent="0.25">
      <c r="A10" s="42" t="s">
        <v>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3.950000000000003" customHeight="1" x14ac:dyDescent="0.25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  <c r="G12" s="3" t="s">
        <v>14</v>
      </c>
      <c r="H12" s="3" t="s">
        <v>15</v>
      </c>
      <c r="I12" s="3" t="s">
        <v>16</v>
      </c>
      <c r="J12" s="3" t="s">
        <v>17</v>
      </c>
      <c r="K12" s="3" t="s">
        <v>18</v>
      </c>
      <c r="L12" s="3" t="s">
        <v>19</v>
      </c>
      <c r="M12" s="3" t="s">
        <v>20</v>
      </c>
      <c r="N12" s="3" t="s">
        <v>21</v>
      </c>
      <c r="O12" s="3" t="s">
        <v>22</v>
      </c>
      <c r="P12" s="3" t="s">
        <v>23</v>
      </c>
      <c r="Q12" s="3" t="s">
        <v>24</v>
      </c>
      <c r="R12" s="3" t="s">
        <v>25</v>
      </c>
      <c r="S12" s="3" t="s">
        <v>26</v>
      </c>
      <c r="T12" s="3" t="s">
        <v>27</v>
      </c>
      <c r="U12" s="3" t="s">
        <v>28</v>
      </c>
      <c r="V12" s="3" t="s">
        <v>29</v>
      </c>
    </row>
    <row r="13" spans="1:22" ht="20.100000000000001" customHeight="1" x14ac:dyDescent="0.25">
      <c r="A13" s="9" t="str">
        <f t="shared" ref="A13:A44" si="0">IF(COUNTA(B13:T13)=0,"","K-"&amp;TEXT(ROW()-12,"0000"))</f>
        <v>K-0001</v>
      </c>
      <c r="B13" s="10" t="s">
        <v>30</v>
      </c>
      <c r="C13" s="10" t="s">
        <v>31</v>
      </c>
      <c r="D13" s="10" t="s">
        <v>32</v>
      </c>
      <c r="E13" s="10"/>
      <c r="F13" s="2" t="s">
        <v>33</v>
      </c>
      <c r="G13" s="2" t="s">
        <v>34</v>
      </c>
      <c r="H13" s="2" t="s">
        <v>35</v>
      </c>
      <c r="I13" s="10" t="s">
        <v>36</v>
      </c>
      <c r="J13" s="13" t="s">
        <v>37</v>
      </c>
      <c r="K13" s="2" t="s">
        <v>38</v>
      </c>
      <c r="L13" s="2" t="s">
        <v>39</v>
      </c>
      <c r="M13" s="5" t="s">
        <v>40</v>
      </c>
      <c r="N13" s="5" t="s">
        <v>41</v>
      </c>
      <c r="O13" s="5" t="s">
        <v>42</v>
      </c>
      <c r="P13" s="15">
        <v>32090</v>
      </c>
      <c r="Q13" s="15">
        <v>46217</v>
      </c>
      <c r="R13" s="15">
        <v>46237</v>
      </c>
      <c r="S13" s="10" t="s">
        <v>43</v>
      </c>
      <c r="T13" s="7" t="s">
        <v>44</v>
      </c>
      <c r="U13" s="17">
        <f t="shared" ref="U13:U44" si="1">IF(COUNTA(G13:T13)=0,"",ROUND((--(B13&lt;&gt;"")+--(C13&lt;&gt;"")+--(G13&lt;&gt;"")+--(H13&lt;&gt;"")+--(J13&lt;&gt;"")+--(K13&lt;&gt;"")+--(L13&lt;&gt;"")+--(OR(M13&lt;&gt;"",N13&lt;&gt;"",O13&lt;&gt;"")))/8,2))</f>
        <v>1</v>
      </c>
      <c r="V13" s="18" t="str">
        <f t="shared" ref="V13:V44" si="2">IF(COUNTA(F13:T13)=0,"",IF(AND(M13&lt;&gt;"",COUNTIF($M$13:$M$112,M13)&gt;1),"Doppelte E-Mail",IF(AND(O13&lt;&gt;"",COUNTIF($O$13:$O$112,O13)&gt;1),"Doppelte Mobilnr.",IF(AND(M13="",N13="",O13=""),"Kontaktweg fehlt",IF(U13&lt;0.75,"Daten ergänzen","OK")))))</f>
        <v>OK</v>
      </c>
    </row>
    <row r="14" spans="1:22" ht="20.100000000000001" customHeight="1" x14ac:dyDescent="0.25">
      <c r="A14" s="9" t="str">
        <f t="shared" si="0"/>
        <v>K-0002</v>
      </c>
      <c r="B14" s="10" t="s">
        <v>30</v>
      </c>
      <c r="C14" s="10" t="s">
        <v>45</v>
      </c>
      <c r="D14" s="10" t="s">
        <v>46</v>
      </c>
      <c r="E14" s="10"/>
      <c r="F14" s="2"/>
      <c r="G14" s="2" t="s">
        <v>47</v>
      </c>
      <c r="H14" s="2" t="s">
        <v>48</v>
      </c>
      <c r="I14" s="10" t="s">
        <v>49</v>
      </c>
      <c r="J14" s="13" t="s">
        <v>50</v>
      </c>
      <c r="K14" s="2" t="s">
        <v>51</v>
      </c>
      <c r="L14" s="2" t="s">
        <v>39</v>
      </c>
      <c r="M14" s="5" t="s">
        <v>52</v>
      </c>
      <c r="N14" s="5" t="s">
        <v>53</v>
      </c>
      <c r="O14" s="5"/>
      <c r="P14" s="15"/>
      <c r="Q14" s="15">
        <v>46202</v>
      </c>
      <c r="R14" s="15">
        <v>46225</v>
      </c>
      <c r="S14" s="10" t="s">
        <v>54</v>
      </c>
      <c r="T14" s="7" t="s">
        <v>55</v>
      </c>
      <c r="U14" s="17">
        <f t="shared" si="1"/>
        <v>1</v>
      </c>
      <c r="V14" s="18" t="str">
        <f t="shared" si="2"/>
        <v>OK</v>
      </c>
    </row>
    <row r="15" spans="1:22" ht="20.100000000000001" customHeight="1" x14ac:dyDescent="0.25">
      <c r="A15" s="9" t="str">
        <f t="shared" si="0"/>
        <v>K-0003</v>
      </c>
      <c r="B15" s="10" t="s">
        <v>30</v>
      </c>
      <c r="C15" s="10" t="s">
        <v>56</v>
      </c>
      <c r="D15" s="10" t="s">
        <v>57</v>
      </c>
      <c r="E15" s="10" t="s">
        <v>58</v>
      </c>
      <c r="F15" s="2" t="s">
        <v>59</v>
      </c>
      <c r="G15" s="2" t="s">
        <v>60</v>
      </c>
      <c r="H15" s="2" t="s">
        <v>61</v>
      </c>
      <c r="I15" s="10" t="s">
        <v>62</v>
      </c>
      <c r="J15" s="13" t="s">
        <v>63</v>
      </c>
      <c r="K15" s="2" t="s">
        <v>64</v>
      </c>
      <c r="L15" s="2" t="s">
        <v>39</v>
      </c>
      <c r="M15" s="5" t="s">
        <v>65</v>
      </c>
      <c r="N15" s="5"/>
      <c r="O15" s="5" t="s">
        <v>66</v>
      </c>
      <c r="P15" s="15">
        <v>28907</v>
      </c>
      <c r="Q15" s="15">
        <v>46205</v>
      </c>
      <c r="R15" s="15"/>
      <c r="S15" s="10" t="s">
        <v>67</v>
      </c>
      <c r="T15" s="7" t="s">
        <v>68</v>
      </c>
      <c r="U15" s="17">
        <f t="shared" si="1"/>
        <v>1</v>
      </c>
      <c r="V15" s="18" t="str">
        <f t="shared" si="2"/>
        <v>OK</v>
      </c>
    </row>
    <row r="16" spans="1:22" ht="20.100000000000001" customHeight="1" x14ac:dyDescent="0.25">
      <c r="A16" s="9" t="str">
        <f t="shared" si="0"/>
        <v>K-0004</v>
      </c>
      <c r="B16" s="10" t="s">
        <v>69</v>
      </c>
      <c r="C16" s="10" t="s">
        <v>70</v>
      </c>
      <c r="D16" s="10" t="s">
        <v>32</v>
      </c>
      <c r="E16" s="10"/>
      <c r="F16" s="2" t="s">
        <v>71</v>
      </c>
      <c r="G16" s="2" t="s">
        <v>72</v>
      </c>
      <c r="H16" s="2" t="s">
        <v>73</v>
      </c>
      <c r="I16" s="10" t="s">
        <v>74</v>
      </c>
      <c r="J16" s="13" t="s">
        <v>75</v>
      </c>
      <c r="K16" s="2" t="s">
        <v>76</v>
      </c>
      <c r="L16" s="2" t="s">
        <v>39</v>
      </c>
      <c r="M16" s="5" t="s">
        <v>77</v>
      </c>
      <c r="N16" s="5" t="s">
        <v>78</v>
      </c>
      <c r="O16" s="5" t="s">
        <v>79</v>
      </c>
      <c r="P16" s="15">
        <v>33407</v>
      </c>
      <c r="Q16" s="15">
        <v>46093</v>
      </c>
      <c r="R16" s="15"/>
      <c r="S16" s="10" t="s">
        <v>43</v>
      </c>
      <c r="T16" s="7" t="s">
        <v>80</v>
      </c>
      <c r="U16" s="17">
        <f t="shared" si="1"/>
        <v>1</v>
      </c>
      <c r="V16" s="18" t="str">
        <f t="shared" si="2"/>
        <v>OK</v>
      </c>
    </row>
    <row r="17" spans="1:22" ht="20.100000000000001" customHeight="1" x14ac:dyDescent="0.25">
      <c r="A17" s="9" t="str">
        <f t="shared" si="0"/>
        <v>K-0005</v>
      </c>
      <c r="B17" s="10" t="s">
        <v>30</v>
      </c>
      <c r="C17" s="10" t="s">
        <v>81</v>
      </c>
      <c r="D17" s="10" t="s">
        <v>46</v>
      </c>
      <c r="E17" s="10"/>
      <c r="F17" s="2"/>
      <c r="G17" s="2" t="s">
        <v>82</v>
      </c>
      <c r="H17" s="2" t="s">
        <v>83</v>
      </c>
      <c r="I17" s="10" t="s">
        <v>84</v>
      </c>
      <c r="J17" s="13" t="s">
        <v>85</v>
      </c>
      <c r="K17" s="2" t="s">
        <v>86</v>
      </c>
      <c r="L17" s="2" t="s">
        <v>39</v>
      </c>
      <c r="M17" s="5" t="s">
        <v>87</v>
      </c>
      <c r="N17" s="5" t="s">
        <v>88</v>
      </c>
      <c r="O17" s="5"/>
      <c r="P17" s="15"/>
      <c r="Q17" s="15">
        <v>46213</v>
      </c>
      <c r="R17" s="15">
        <v>46221</v>
      </c>
      <c r="S17" s="10" t="s">
        <v>54</v>
      </c>
      <c r="T17" s="7" t="s">
        <v>89</v>
      </c>
      <c r="U17" s="17">
        <f t="shared" si="1"/>
        <v>1</v>
      </c>
      <c r="V17" s="18" t="str">
        <f t="shared" si="2"/>
        <v>OK</v>
      </c>
    </row>
    <row r="18" spans="1:22" ht="20.100000000000001" customHeight="1" x14ac:dyDescent="0.25">
      <c r="A18" s="9" t="str">
        <f t="shared" si="0"/>
        <v>K-0006</v>
      </c>
      <c r="B18" s="10" t="s">
        <v>30</v>
      </c>
      <c r="C18" s="10" t="s">
        <v>90</v>
      </c>
      <c r="D18" s="10" t="s">
        <v>57</v>
      </c>
      <c r="E18" s="10"/>
      <c r="F18" s="2" t="s">
        <v>91</v>
      </c>
      <c r="G18" s="2" t="s">
        <v>92</v>
      </c>
      <c r="H18" s="2" t="s">
        <v>93</v>
      </c>
      <c r="I18" s="10" t="s">
        <v>94</v>
      </c>
      <c r="J18" s="13" t="s">
        <v>95</v>
      </c>
      <c r="K18" s="2" t="s">
        <v>96</v>
      </c>
      <c r="L18" s="2" t="s">
        <v>39</v>
      </c>
      <c r="M18" s="5" t="s">
        <v>97</v>
      </c>
      <c r="N18" s="5" t="s">
        <v>98</v>
      </c>
      <c r="O18" s="5" t="s">
        <v>99</v>
      </c>
      <c r="P18" s="15">
        <v>30955</v>
      </c>
      <c r="Q18" s="15">
        <v>46163</v>
      </c>
      <c r="R18" s="15">
        <v>46266</v>
      </c>
      <c r="S18" s="10" t="s">
        <v>43</v>
      </c>
      <c r="T18" s="7" t="s">
        <v>100</v>
      </c>
      <c r="U18" s="17">
        <f t="shared" si="1"/>
        <v>1</v>
      </c>
      <c r="V18" s="18" t="str">
        <f t="shared" si="2"/>
        <v>OK</v>
      </c>
    </row>
    <row r="19" spans="1:22" ht="20.100000000000001" customHeight="1" x14ac:dyDescent="0.25">
      <c r="A19" s="9" t="str">
        <f t="shared" si="0"/>
        <v>K-0007</v>
      </c>
      <c r="B19" s="10" t="s">
        <v>30</v>
      </c>
      <c r="C19" s="10" t="s">
        <v>31</v>
      </c>
      <c r="D19" s="10" t="s">
        <v>46</v>
      </c>
      <c r="E19" s="10"/>
      <c r="F19" s="2"/>
      <c r="G19" s="2" t="s">
        <v>101</v>
      </c>
      <c r="H19" s="2" t="s">
        <v>102</v>
      </c>
      <c r="I19" s="10" t="s">
        <v>103</v>
      </c>
      <c r="J19" s="13" t="s">
        <v>104</v>
      </c>
      <c r="K19" s="2" t="s">
        <v>105</v>
      </c>
      <c r="L19" s="2" t="s">
        <v>106</v>
      </c>
      <c r="M19" s="5" t="s">
        <v>107</v>
      </c>
      <c r="N19" s="5" t="s">
        <v>108</v>
      </c>
      <c r="O19" s="5"/>
      <c r="P19" s="15"/>
      <c r="Q19" s="15">
        <v>46211</v>
      </c>
      <c r="R19" s="15">
        <v>46233</v>
      </c>
      <c r="S19" s="10" t="s">
        <v>43</v>
      </c>
      <c r="T19" s="7" t="s">
        <v>109</v>
      </c>
      <c r="U19" s="17">
        <f t="shared" si="1"/>
        <v>1</v>
      </c>
      <c r="V19" s="18" t="str">
        <f t="shared" si="2"/>
        <v>OK</v>
      </c>
    </row>
    <row r="20" spans="1:22" ht="20.100000000000001" customHeight="1" x14ac:dyDescent="0.25">
      <c r="A20" s="9" t="str">
        <f t="shared" si="0"/>
        <v>K-0008</v>
      </c>
      <c r="B20" s="10" t="s">
        <v>30</v>
      </c>
      <c r="C20" s="10" t="s">
        <v>56</v>
      </c>
      <c r="D20" s="10" t="s">
        <v>32</v>
      </c>
      <c r="E20" s="10"/>
      <c r="F20" s="2" t="s">
        <v>110</v>
      </c>
      <c r="G20" s="2" t="s">
        <v>111</v>
      </c>
      <c r="H20" s="2" t="s">
        <v>112</v>
      </c>
      <c r="I20" s="10" t="s">
        <v>113</v>
      </c>
      <c r="J20" s="13" t="s">
        <v>114</v>
      </c>
      <c r="K20" s="2" t="s">
        <v>115</v>
      </c>
      <c r="L20" s="2" t="s">
        <v>116</v>
      </c>
      <c r="M20" s="5" t="s">
        <v>117</v>
      </c>
      <c r="N20" s="5"/>
      <c r="O20" s="5" t="s">
        <v>118</v>
      </c>
      <c r="P20" s="15">
        <v>33211</v>
      </c>
      <c r="Q20" s="15">
        <v>46178</v>
      </c>
      <c r="R20" s="15"/>
      <c r="S20" s="10" t="s">
        <v>67</v>
      </c>
      <c r="T20" s="7" t="s">
        <v>119</v>
      </c>
      <c r="U20" s="17">
        <f t="shared" si="1"/>
        <v>1</v>
      </c>
      <c r="V20" s="18" t="str">
        <f t="shared" si="2"/>
        <v>OK</v>
      </c>
    </row>
    <row r="21" spans="1:22" ht="20.100000000000001" customHeight="1" x14ac:dyDescent="0.25">
      <c r="A21" s="9" t="str">
        <f t="shared" si="0"/>
        <v>K-0009</v>
      </c>
      <c r="B21" s="10" t="s">
        <v>120</v>
      </c>
      <c r="C21" s="10" t="s">
        <v>121</v>
      </c>
      <c r="D21" s="10" t="s">
        <v>57</v>
      </c>
      <c r="E21" s="10"/>
      <c r="F21" s="2" t="s">
        <v>122</v>
      </c>
      <c r="G21" s="2" t="s">
        <v>123</v>
      </c>
      <c r="H21" s="2" t="s">
        <v>124</v>
      </c>
      <c r="I21" s="10" t="s">
        <v>125</v>
      </c>
      <c r="J21" s="13" t="s">
        <v>126</v>
      </c>
      <c r="K21" s="2" t="s">
        <v>127</v>
      </c>
      <c r="L21" s="2" t="s">
        <v>39</v>
      </c>
      <c r="M21" s="5"/>
      <c r="N21" s="5" t="s">
        <v>128</v>
      </c>
      <c r="O21" s="5"/>
      <c r="P21" s="15"/>
      <c r="Q21" s="15">
        <v>27496</v>
      </c>
      <c r="R21" s="15">
        <v>45977</v>
      </c>
      <c r="S21" s="10"/>
      <c r="T21" s="7" t="s">
        <v>129</v>
      </c>
      <c r="U21" s="17">
        <f t="shared" si="1"/>
        <v>1</v>
      </c>
      <c r="V21" s="18" t="str">
        <f t="shared" si="2"/>
        <v>OK</v>
      </c>
    </row>
    <row r="22" spans="1:22" ht="20.100000000000001" customHeight="1" x14ac:dyDescent="0.25">
      <c r="A22" s="9" t="str">
        <f t="shared" si="0"/>
        <v>K-0010</v>
      </c>
      <c r="B22" s="10" t="s">
        <v>30</v>
      </c>
      <c r="C22" s="10" t="s">
        <v>70</v>
      </c>
      <c r="D22" s="10" t="s">
        <v>46</v>
      </c>
      <c r="E22" s="10"/>
      <c r="F22" s="2"/>
      <c r="G22" s="2" t="s">
        <v>130</v>
      </c>
      <c r="H22" s="2" t="s">
        <v>131</v>
      </c>
      <c r="I22" s="10" t="s">
        <v>132</v>
      </c>
      <c r="J22" s="13" t="s">
        <v>133</v>
      </c>
      <c r="K22" s="2" t="s">
        <v>134</v>
      </c>
      <c r="L22" s="2" t="s">
        <v>135</v>
      </c>
      <c r="M22" s="5" t="s">
        <v>136</v>
      </c>
      <c r="N22" s="5" t="s">
        <v>137</v>
      </c>
      <c r="O22" s="5"/>
      <c r="P22" s="15"/>
      <c r="Q22" s="15">
        <v>46204</v>
      </c>
      <c r="R22" s="15">
        <v>46248</v>
      </c>
      <c r="S22" s="10" t="s">
        <v>43</v>
      </c>
      <c r="T22" s="7" t="s">
        <v>138</v>
      </c>
      <c r="U22" s="17">
        <f t="shared" si="1"/>
        <v>1</v>
      </c>
      <c r="V22" s="18" t="str">
        <f t="shared" si="2"/>
        <v>OK</v>
      </c>
    </row>
    <row r="23" spans="1:22" ht="20.100000000000001" customHeight="1" x14ac:dyDescent="0.25">
      <c r="A23" s="9" t="str">
        <f t="shared" si="0"/>
        <v>K-0011</v>
      </c>
      <c r="B23" s="10" t="s">
        <v>30</v>
      </c>
      <c r="C23" s="10" t="s">
        <v>31</v>
      </c>
      <c r="D23" s="10" t="s">
        <v>57</v>
      </c>
      <c r="E23" s="10"/>
      <c r="F23" s="2" t="s">
        <v>139</v>
      </c>
      <c r="G23" s="2" t="s">
        <v>140</v>
      </c>
      <c r="H23" s="2"/>
      <c r="I23" s="10"/>
      <c r="J23" s="13" t="s">
        <v>141</v>
      </c>
      <c r="K23" s="2" t="s">
        <v>38</v>
      </c>
      <c r="L23" s="2" t="s">
        <v>39</v>
      </c>
      <c r="M23" s="5"/>
      <c r="N23" s="5"/>
      <c r="O23" s="5"/>
      <c r="P23" s="15">
        <v>32382</v>
      </c>
      <c r="Q23" s="15">
        <v>46219</v>
      </c>
      <c r="R23" s="15">
        <v>46222</v>
      </c>
      <c r="S23" s="10" t="s">
        <v>67</v>
      </c>
      <c r="T23" s="7" t="s">
        <v>142</v>
      </c>
      <c r="U23" s="17">
        <f t="shared" si="1"/>
        <v>0.75</v>
      </c>
      <c r="V23" s="18" t="str">
        <f t="shared" si="2"/>
        <v>Kontaktweg fehlt</v>
      </c>
    </row>
    <row r="24" spans="1:22" ht="20.100000000000001" customHeight="1" x14ac:dyDescent="0.25">
      <c r="A24" s="9" t="str">
        <f t="shared" si="0"/>
        <v>K-0012</v>
      </c>
      <c r="B24" s="10" t="s">
        <v>30</v>
      </c>
      <c r="C24" s="10" t="s">
        <v>45</v>
      </c>
      <c r="D24" s="10" t="s">
        <v>32</v>
      </c>
      <c r="E24" s="10"/>
      <c r="F24" s="2" t="s">
        <v>143</v>
      </c>
      <c r="G24" s="2" t="s">
        <v>144</v>
      </c>
      <c r="H24" s="2" t="s">
        <v>145</v>
      </c>
      <c r="I24" s="10" t="s">
        <v>146</v>
      </c>
      <c r="J24" s="13" t="s">
        <v>147</v>
      </c>
      <c r="K24" s="2" t="s">
        <v>148</v>
      </c>
      <c r="L24" s="2" t="s">
        <v>39</v>
      </c>
      <c r="M24" s="5" t="s">
        <v>149</v>
      </c>
      <c r="N24" s="5" t="s">
        <v>150</v>
      </c>
      <c r="O24" s="5" t="s">
        <v>151</v>
      </c>
      <c r="P24" s="15">
        <v>29966</v>
      </c>
      <c r="Q24" s="15">
        <v>46214</v>
      </c>
      <c r="R24" s="15">
        <v>46300</v>
      </c>
      <c r="S24" s="10" t="s">
        <v>54</v>
      </c>
      <c r="T24" s="7" t="s">
        <v>152</v>
      </c>
      <c r="U24" s="17">
        <f t="shared" si="1"/>
        <v>1</v>
      </c>
      <c r="V24" s="18" t="str">
        <f t="shared" si="2"/>
        <v>OK</v>
      </c>
    </row>
    <row r="25" spans="1:22" ht="20.100000000000001" customHeight="1" x14ac:dyDescent="0.25">
      <c r="A25" s="9" t="str">
        <f t="shared" si="0"/>
        <v/>
      </c>
      <c r="B25" s="10"/>
      <c r="C25" s="10"/>
      <c r="D25" s="10"/>
      <c r="E25" s="10"/>
      <c r="F25" s="2"/>
      <c r="G25" s="2"/>
      <c r="H25" s="2"/>
      <c r="I25" s="10"/>
      <c r="J25" s="13"/>
      <c r="K25" s="2"/>
      <c r="L25" s="2"/>
      <c r="M25" s="5"/>
      <c r="N25" s="5"/>
      <c r="O25" s="5"/>
      <c r="P25" s="15"/>
      <c r="Q25" s="15"/>
      <c r="R25" s="15"/>
      <c r="S25" s="10"/>
      <c r="T25" s="7"/>
      <c r="U25" s="17" t="str">
        <f t="shared" si="1"/>
        <v/>
      </c>
      <c r="V25" s="18" t="str">
        <f t="shared" si="2"/>
        <v/>
      </c>
    </row>
    <row r="26" spans="1:22" ht="20.100000000000001" customHeight="1" x14ac:dyDescent="0.25">
      <c r="A26" s="9" t="str">
        <f t="shared" si="0"/>
        <v/>
      </c>
      <c r="B26" s="10"/>
      <c r="C26" s="10"/>
      <c r="D26" s="10"/>
      <c r="E26" s="10"/>
      <c r="F26" s="2"/>
      <c r="G26" s="2"/>
      <c r="H26" s="2"/>
      <c r="I26" s="10"/>
      <c r="J26" s="13"/>
      <c r="K26" s="2"/>
      <c r="L26" s="2"/>
      <c r="M26" s="5"/>
      <c r="N26" s="5"/>
      <c r="O26" s="5"/>
      <c r="P26" s="15"/>
      <c r="Q26" s="15"/>
      <c r="R26" s="15"/>
      <c r="S26" s="10"/>
      <c r="T26" s="7"/>
      <c r="U26" s="17" t="str">
        <f t="shared" si="1"/>
        <v/>
      </c>
      <c r="V26" s="18" t="str">
        <f t="shared" si="2"/>
        <v/>
      </c>
    </row>
    <row r="27" spans="1:22" ht="20.100000000000001" customHeight="1" x14ac:dyDescent="0.25">
      <c r="A27" s="9" t="str">
        <f t="shared" si="0"/>
        <v/>
      </c>
      <c r="B27" s="10"/>
      <c r="C27" s="10"/>
      <c r="D27" s="10"/>
      <c r="E27" s="10"/>
      <c r="F27" s="2"/>
      <c r="G27" s="2"/>
      <c r="H27" s="2"/>
      <c r="I27" s="10"/>
      <c r="J27" s="13"/>
      <c r="K27" s="2"/>
      <c r="L27" s="2"/>
      <c r="M27" s="5"/>
      <c r="N27" s="5"/>
      <c r="O27" s="5"/>
      <c r="P27" s="15"/>
      <c r="Q27" s="15"/>
      <c r="R27" s="15"/>
      <c r="S27" s="10"/>
      <c r="T27" s="7"/>
      <c r="U27" s="17" t="str">
        <f t="shared" si="1"/>
        <v/>
      </c>
      <c r="V27" s="18" t="str">
        <f t="shared" si="2"/>
        <v/>
      </c>
    </row>
    <row r="28" spans="1:22" ht="20.100000000000001" customHeight="1" x14ac:dyDescent="0.25">
      <c r="A28" s="9" t="str">
        <f t="shared" si="0"/>
        <v/>
      </c>
      <c r="B28" s="10"/>
      <c r="C28" s="10"/>
      <c r="D28" s="10"/>
      <c r="E28" s="10"/>
      <c r="F28" s="2"/>
      <c r="G28" s="2"/>
      <c r="H28" s="2"/>
      <c r="I28" s="10"/>
      <c r="J28" s="13"/>
      <c r="K28" s="2"/>
      <c r="L28" s="2"/>
      <c r="M28" s="5"/>
      <c r="N28" s="5"/>
      <c r="O28" s="5"/>
      <c r="P28" s="15"/>
      <c r="Q28" s="15"/>
      <c r="R28" s="15"/>
      <c r="S28" s="10"/>
      <c r="T28" s="7"/>
      <c r="U28" s="17" t="str">
        <f t="shared" si="1"/>
        <v/>
      </c>
      <c r="V28" s="18" t="str">
        <f t="shared" si="2"/>
        <v/>
      </c>
    </row>
    <row r="29" spans="1:22" ht="20.100000000000001" customHeight="1" x14ac:dyDescent="0.25">
      <c r="A29" s="9" t="str">
        <f t="shared" si="0"/>
        <v/>
      </c>
      <c r="B29" s="10"/>
      <c r="C29" s="10"/>
      <c r="D29" s="10"/>
      <c r="E29" s="10"/>
      <c r="F29" s="2"/>
      <c r="G29" s="2"/>
      <c r="H29" s="2"/>
      <c r="I29" s="10"/>
      <c r="J29" s="13"/>
      <c r="K29" s="2"/>
      <c r="L29" s="2"/>
      <c r="M29" s="5"/>
      <c r="N29" s="5"/>
      <c r="O29" s="5"/>
      <c r="P29" s="15"/>
      <c r="Q29" s="15"/>
      <c r="R29" s="15"/>
      <c r="S29" s="10"/>
      <c r="T29" s="7"/>
      <c r="U29" s="17" t="str">
        <f t="shared" si="1"/>
        <v/>
      </c>
      <c r="V29" s="18" t="str">
        <f t="shared" si="2"/>
        <v/>
      </c>
    </row>
    <row r="30" spans="1:22" ht="20.100000000000001" customHeight="1" x14ac:dyDescent="0.25">
      <c r="A30" s="9" t="str">
        <f t="shared" si="0"/>
        <v/>
      </c>
      <c r="B30" s="10"/>
      <c r="C30" s="10"/>
      <c r="D30" s="10"/>
      <c r="E30" s="10"/>
      <c r="F30" s="2"/>
      <c r="G30" s="2"/>
      <c r="H30" s="2"/>
      <c r="I30" s="10"/>
      <c r="J30" s="13"/>
      <c r="K30" s="2"/>
      <c r="L30" s="2"/>
      <c r="M30" s="5"/>
      <c r="N30" s="5"/>
      <c r="O30" s="5"/>
      <c r="P30" s="15"/>
      <c r="Q30" s="15"/>
      <c r="R30" s="15"/>
      <c r="S30" s="10"/>
      <c r="T30" s="7"/>
      <c r="U30" s="17" t="str">
        <f t="shared" si="1"/>
        <v/>
      </c>
      <c r="V30" s="18" t="str">
        <f t="shared" si="2"/>
        <v/>
      </c>
    </row>
    <row r="31" spans="1:22" ht="20.100000000000001" customHeight="1" x14ac:dyDescent="0.25">
      <c r="A31" s="9" t="str">
        <f t="shared" si="0"/>
        <v/>
      </c>
      <c r="B31" s="10"/>
      <c r="C31" s="10"/>
      <c r="D31" s="10"/>
      <c r="E31" s="10"/>
      <c r="F31" s="2"/>
      <c r="G31" s="2"/>
      <c r="H31" s="2"/>
      <c r="I31" s="10"/>
      <c r="J31" s="13"/>
      <c r="K31" s="2"/>
      <c r="L31" s="2"/>
      <c r="M31" s="5"/>
      <c r="N31" s="5"/>
      <c r="O31" s="5"/>
      <c r="P31" s="15"/>
      <c r="Q31" s="15"/>
      <c r="R31" s="15"/>
      <c r="S31" s="10"/>
      <c r="T31" s="7"/>
      <c r="U31" s="17" t="str">
        <f t="shared" si="1"/>
        <v/>
      </c>
      <c r="V31" s="18" t="str">
        <f t="shared" si="2"/>
        <v/>
      </c>
    </row>
    <row r="32" spans="1:22" ht="20.100000000000001" customHeight="1" x14ac:dyDescent="0.25">
      <c r="A32" s="9" t="str">
        <f t="shared" si="0"/>
        <v/>
      </c>
      <c r="B32" s="10"/>
      <c r="C32" s="10"/>
      <c r="D32" s="10"/>
      <c r="E32" s="10"/>
      <c r="F32" s="2"/>
      <c r="G32" s="2"/>
      <c r="H32" s="2"/>
      <c r="I32" s="10"/>
      <c r="J32" s="13"/>
      <c r="K32" s="2"/>
      <c r="L32" s="2"/>
      <c r="M32" s="5"/>
      <c r="N32" s="5"/>
      <c r="O32" s="5"/>
      <c r="P32" s="15"/>
      <c r="Q32" s="15"/>
      <c r="R32" s="15"/>
      <c r="S32" s="10"/>
      <c r="T32" s="7"/>
      <c r="U32" s="17" t="str">
        <f t="shared" si="1"/>
        <v/>
      </c>
      <c r="V32" s="18" t="str">
        <f t="shared" si="2"/>
        <v/>
      </c>
    </row>
    <row r="33" spans="1:22" ht="20.100000000000001" customHeight="1" x14ac:dyDescent="0.25">
      <c r="A33" s="9" t="str">
        <f t="shared" si="0"/>
        <v/>
      </c>
      <c r="B33" s="10"/>
      <c r="C33" s="10"/>
      <c r="D33" s="10"/>
      <c r="E33" s="10"/>
      <c r="F33" s="2"/>
      <c r="G33" s="2"/>
      <c r="H33" s="2"/>
      <c r="I33" s="10"/>
      <c r="J33" s="13"/>
      <c r="K33" s="2"/>
      <c r="L33" s="2"/>
      <c r="M33" s="5"/>
      <c r="N33" s="5"/>
      <c r="O33" s="5"/>
      <c r="P33" s="15"/>
      <c r="Q33" s="15"/>
      <c r="R33" s="15"/>
      <c r="S33" s="10"/>
      <c r="T33" s="7"/>
      <c r="U33" s="17" t="str">
        <f t="shared" si="1"/>
        <v/>
      </c>
      <c r="V33" s="18" t="str">
        <f t="shared" si="2"/>
        <v/>
      </c>
    </row>
    <row r="34" spans="1:22" ht="20.100000000000001" customHeight="1" x14ac:dyDescent="0.25">
      <c r="A34" s="9" t="str">
        <f t="shared" si="0"/>
        <v/>
      </c>
      <c r="B34" s="10"/>
      <c r="C34" s="10"/>
      <c r="D34" s="10"/>
      <c r="E34" s="10"/>
      <c r="F34" s="2"/>
      <c r="G34" s="2"/>
      <c r="H34" s="2"/>
      <c r="I34" s="10"/>
      <c r="J34" s="13"/>
      <c r="K34" s="2"/>
      <c r="L34" s="2"/>
      <c r="M34" s="5"/>
      <c r="N34" s="5"/>
      <c r="O34" s="5"/>
      <c r="P34" s="15"/>
      <c r="Q34" s="15"/>
      <c r="R34" s="15"/>
      <c r="S34" s="10"/>
      <c r="T34" s="7"/>
      <c r="U34" s="17" t="str">
        <f t="shared" si="1"/>
        <v/>
      </c>
      <c r="V34" s="18" t="str">
        <f t="shared" si="2"/>
        <v/>
      </c>
    </row>
    <row r="35" spans="1:22" ht="20.100000000000001" customHeight="1" x14ac:dyDescent="0.25">
      <c r="A35" s="9" t="str">
        <f t="shared" si="0"/>
        <v/>
      </c>
      <c r="B35" s="10"/>
      <c r="C35" s="10"/>
      <c r="D35" s="10"/>
      <c r="E35" s="10"/>
      <c r="F35" s="2"/>
      <c r="G35" s="2"/>
      <c r="H35" s="2"/>
      <c r="I35" s="10"/>
      <c r="J35" s="13"/>
      <c r="K35" s="2"/>
      <c r="L35" s="2"/>
      <c r="M35" s="5"/>
      <c r="N35" s="5"/>
      <c r="O35" s="5"/>
      <c r="P35" s="15"/>
      <c r="Q35" s="15"/>
      <c r="R35" s="15"/>
      <c r="S35" s="10"/>
      <c r="T35" s="7"/>
      <c r="U35" s="17" t="str">
        <f t="shared" si="1"/>
        <v/>
      </c>
      <c r="V35" s="18" t="str">
        <f t="shared" si="2"/>
        <v/>
      </c>
    </row>
    <row r="36" spans="1:22" ht="20.100000000000001" customHeight="1" x14ac:dyDescent="0.25">
      <c r="A36" s="9" t="str">
        <f t="shared" si="0"/>
        <v/>
      </c>
      <c r="B36" s="10"/>
      <c r="C36" s="10"/>
      <c r="D36" s="10"/>
      <c r="E36" s="10"/>
      <c r="F36" s="2"/>
      <c r="G36" s="2"/>
      <c r="H36" s="2"/>
      <c r="I36" s="10"/>
      <c r="J36" s="13"/>
      <c r="K36" s="2"/>
      <c r="L36" s="2"/>
      <c r="M36" s="5"/>
      <c r="N36" s="5"/>
      <c r="O36" s="5"/>
      <c r="P36" s="15"/>
      <c r="Q36" s="15"/>
      <c r="R36" s="15"/>
      <c r="S36" s="10"/>
      <c r="T36" s="7"/>
      <c r="U36" s="17" t="str">
        <f t="shared" si="1"/>
        <v/>
      </c>
      <c r="V36" s="18" t="str">
        <f t="shared" si="2"/>
        <v/>
      </c>
    </row>
    <row r="37" spans="1:22" ht="20.100000000000001" customHeight="1" x14ac:dyDescent="0.25">
      <c r="A37" s="9" t="str">
        <f t="shared" si="0"/>
        <v/>
      </c>
      <c r="B37" s="10"/>
      <c r="C37" s="10"/>
      <c r="D37" s="10"/>
      <c r="E37" s="10"/>
      <c r="F37" s="2"/>
      <c r="G37" s="2"/>
      <c r="H37" s="2"/>
      <c r="I37" s="10"/>
      <c r="J37" s="13"/>
      <c r="K37" s="2"/>
      <c r="L37" s="2"/>
      <c r="M37" s="5"/>
      <c r="N37" s="5"/>
      <c r="O37" s="5"/>
      <c r="P37" s="15"/>
      <c r="Q37" s="15"/>
      <c r="R37" s="15"/>
      <c r="S37" s="10"/>
      <c r="T37" s="7"/>
      <c r="U37" s="17" t="str">
        <f t="shared" si="1"/>
        <v/>
      </c>
      <c r="V37" s="18" t="str">
        <f t="shared" si="2"/>
        <v/>
      </c>
    </row>
    <row r="38" spans="1:22" ht="20.100000000000001" customHeight="1" x14ac:dyDescent="0.25">
      <c r="A38" s="9" t="str">
        <f t="shared" si="0"/>
        <v/>
      </c>
      <c r="B38" s="10"/>
      <c r="C38" s="10"/>
      <c r="D38" s="10"/>
      <c r="E38" s="10"/>
      <c r="F38" s="2"/>
      <c r="G38" s="2"/>
      <c r="H38" s="2"/>
      <c r="I38" s="10"/>
      <c r="J38" s="13"/>
      <c r="K38" s="2"/>
      <c r="L38" s="2"/>
      <c r="M38" s="5"/>
      <c r="N38" s="5"/>
      <c r="O38" s="5"/>
      <c r="P38" s="15"/>
      <c r="Q38" s="15"/>
      <c r="R38" s="15"/>
      <c r="S38" s="10"/>
      <c r="T38" s="7"/>
      <c r="U38" s="17" t="str">
        <f t="shared" si="1"/>
        <v/>
      </c>
      <c r="V38" s="18" t="str">
        <f t="shared" si="2"/>
        <v/>
      </c>
    </row>
    <row r="39" spans="1:22" ht="20.100000000000001" customHeight="1" x14ac:dyDescent="0.25">
      <c r="A39" s="9" t="str">
        <f t="shared" si="0"/>
        <v/>
      </c>
      <c r="B39" s="10"/>
      <c r="C39" s="10"/>
      <c r="D39" s="10"/>
      <c r="E39" s="10"/>
      <c r="F39" s="2"/>
      <c r="G39" s="2"/>
      <c r="H39" s="2"/>
      <c r="I39" s="10"/>
      <c r="J39" s="13"/>
      <c r="K39" s="2"/>
      <c r="L39" s="2"/>
      <c r="M39" s="5"/>
      <c r="N39" s="5"/>
      <c r="O39" s="5"/>
      <c r="P39" s="15"/>
      <c r="Q39" s="15"/>
      <c r="R39" s="15"/>
      <c r="S39" s="10"/>
      <c r="T39" s="7"/>
      <c r="U39" s="17" t="str">
        <f t="shared" si="1"/>
        <v/>
      </c>
      <c r="V39" s="18" t="str">
        <f t="shared" si="2"/>
        <v/>
      </c>
    </row>
    <row r="40" spans="1:22" ht="20.100000000000001" customHeight="1" x14ac:dyDescent="0.25">
      <c r="A40" s="9" t="str">
        <f t="shared" si="0"/>
        <v/>
      </c>
      <c r="B40" s="10"/>
      <c r="C40" s="10"/>
      <c r="D40" s="10"/>
      <c r="E40" s="10"/>
      <c r="F40" s="2"/>
      <c r="G40" s="2"/>
      <c r="H40" s="2"/>
      <c r="I40" s="10"/>
      <c r="J40" s="13"/>
      <c r="K40" s="2"/>
      <c r="L40" s="2"/>
      <c r="M40" s="5"/>
      <c r="N40" s="5"/>
      <c r="O40" s="5"/>
      <c r="P40" s="15"/>
      <c r="Q40" s="15"/>
      <c r="R40" s="15"/>
      <c r="S40" s="10"/>
      <c r="T40" s="7"/>
      <c r="U40" s="17" t="str">
        <f t="shared" si="1"/>
        <v/>
      </c>
      <c r="V40" s="18" t="str">
        <f t="shared" si="2"/>
        <v/>
      </c>
    </row>
    <row r="41" spans="1:22" ht="20.100000000000001" customHeight="1" x14ac:dyDescent="0.25">
      <c r="A41" s="9" t="str">
        <f t="shared" si="0"/>
        <v/>
      </c>
      <c r="B41" s="10"/>
      <c r="C41" s="10"/>
      <c r="D41" s="10"/>
      <c r="E41" s="10"/>
      <c r="F41" s="2"/>
      <c r="G41" s="2"/>
      <c r="H41" s="2"/>
      <c r="I41" s="10"/>
      <c r="J41" s="13"/>
      <c r="K41" s="2"/>
      <c r="L41" s="2"/>
      <c r="M41" s="5"/>
      <c r="N41" s="5"/>
      <c r="O41" s="5"/>
      <c r="P41" s="15"/>
      <c r="Q41" s="15"/>
      <c r="R41" s="15"/>
      <c r="S41" s="10"/>
      <c r="T41" s="7"/>
      <c r="U41" s="17" t="str">
        <f t="shared" si="1"/>
        <v/>
      </c>
      <c r="V41" s="18" t="str">
        <f t="shared" si="2"/>
        <v/>
      </c>
    </row>
    <row r="42" spans="1:22" ht="20.100000000000001" customHeight="1" x14ac:dyDescent="0.25">
      <c r="A42" s="9" t="str">
        <f t="shared" si="0"/>
        <v/>
      </c>
      <c r="B42" s="10"/>
      <c r="C42" s="10"/>
      <c r="D42" s="10"/>
      <c r="E42" s="10"/>
      <c r="F42" s="2"/>
      <c r="G42" s="2"/>
      <c r="H42" s="2"/>
      <c r="I42" s="10"/>
      <c r="J42" s="13"/>
      <c r="K42" s="2"/>
      <c r="L42" s="2"/>
      <c r="M42" s="5"/>
      <c r="N42" s="5"/>
      <c r="O42" s="5"/>
      <c r="P42" s="15"/>
      <c r="Q42" s="15"/>
      <c r="R42" s="15"/>
      <c r="S42" s="10"/>
      <c r="T42" s="7"/>
      <c r="U42" s="17" t="str">
        <f t="shared" si="1"/>
        <v/>
      </c>
      <c r="V42" s="18" t="str">
        <f t="shared" si="2"/>
        <v/>
      </c>
    </row>
    <row r="43" spans="1:22" ht="20.100000000000001" customHeight="1" x14ac:dyDescent="0.25">
      <c r="A43" s="9" t="str">
        <f t="shared" si="0"/>
        <v/>
      </c>
      <c r="B43" s="10"/>
      <c r="C43" s="10"/>
      <c r="D43" s="10"/>
      <c r="E43" s="10"/>
      <c r="F43" s="2"/>
      <c r="G43" s="2"/>
      <c r="H43" s="2"/>
      <c r="I43" s="10"/>
      <c r="J43" s="13"/>
      <c r="K43" s="2"/>
      <c r="L43" s="2"/>
      <c r="M43" s="5"/>
      <c r="N43" s="5"/>
      <c r="O43" s="5"/>
      <c r="P43" s="15"/>
      <c r="Q43" s="15"/>
      <c r="R43" s="15"/>
      <c r="S43" s="10"/>
      <c r="T43" s="7"/>
      <c r="U43" s="17" t="str">
        <f t="shared" si="1"/>
        <v/>
      </c>
      <c r="V43" s="18" t="str">
        <f t="shared" si="2"/>
        <v/>
      </c>
    </row>
    <row r="44" spans="1:22" ht="20.100000000000001" customHeight="1" x14ac:dyDescent="0.25">
      <c r="A44" s="9" t="str">
        <f t="shared" si="0"/>
        <v/>
      </c>
      <c r="B44" s="10"/>
      <c r="C44" s="10"/>
      <c r="D44" s="10"/>
      <c r="E44" s="10"/>
      <c r="F44" s="2"/>
      <c r="G44" s="2"/>
      <c r="H44" s="2"/>
      <c r="I44" s="10"/>
      <c r="J44" s="13"/>
      <c r="K44" s="2"/>
      <c r="L44" s="2"/>
      <c r="M44" s="5"/>
      <c r="N44" s="5"/>
      <c r="O44" s="5"/>
      <c r="P44" s="15"/>
      <c r="Q44" s="15"/>
      <c r="R44" s="15"/>
      <c r="S44" s="10"/>
      <c r="T44" s="7"/>
      <c r="U44" s="17" t="str">
        <f t="shared" si="1"/>
        <v/>
      </c>
      <c r="V44" s="18" t="str">
        <f t="shared" si="2"/>
        <v/>
      </c>
    </row>
    <row r="45" spans="1:22" ht="20.100000000000001" customHeight="1" x14ac:dyDescent="0.25">
      <c r="A45" s="9" t="str">
        <f t="shared" ref="A45:A76" si="3">IF(COUNTA(B45:T45)=0,"","K-"&amp;TEXT(ROW()-12,"0000"))</f>
        <v/>
      </c>
      <c r="B45" s="10"/>
      <c r="C45" s="10"/>
      <c r="D45" s="10"/>
      <c r="E45" s="10"/>
      <c r="F45" s="2"/>
      <c r="G45" s="2"/>
      <c r="H45" s="2"/>
      <c r="I45" s="10"/>
      <c r="J45" s="13"/>
      <c r="K45" s="2"/>
      <c r="L45" s="2"/>
      <c r="M45" s="5"/>
      <c r="N45" s="5"/>
      <c r="O45" s="5"/>
      <c r="P45" s="15"/>
      <c r="Q45" s="15"/>
      <c r="R45" s="15"/>
      <c r="S45" s="10"/>
      <c r="T45" s="7"/>
      <c r="U45" s="17" t="str">
        <f t="shared" ref="U45:U76" si="4">IF(COUNTA(G45:T45)=0,"",ROUND((--(B45&lt;&gt;"")+--(C45&lt;&gt;"")+--(G45&lt;&gt;"")+--(H45&lt;&gt;"")+--(J45&lt;&gt;"")+--(K45&lt;&gt;"")+--(L45&lt;&gt;"")+--(OR(M45&lt;&gt;"",N45&lt;&gt;"",O45&lt;&gt;"")))/8,2))</f>
        <v/>
      </c>
      <c r="V45" s="18" t="str">
        <f t="shared" ref="V45:V76" si="5">IF(COUNTA(F45:T45)=0,"",IF(AND(M45&lt;&gt;"",COUNTIF($M$13:$M$112,M45)&gt;1),"Doppelte E-Mail",IF(AND(O45&lt;&gt;"",COUNTIF($O$13:$O$112,O45)&gt;1),"Doppelte Mobilnr.",IF(AND(M45="",N45="",O45=""),"Kontaktweg fehlt",IF(U45&lt;0.75,"Daten ergänzen","OK")))))</f>
        <v/>
      </c>
    </row>
    <row r="46" spans="1:22" ht="20.100000000000001" customHeight="1" x14ac:dyDescent="0.25">
      <c r="A46" s="9" t="str">
        <f t="shared" si="3"/>
        <v/>
      </c>
      <c r="B46" s="10"/>
      <c r="C46" s="10"/>
      <c r="D46" s="10"/>
      <c r="E46" s="10"/>
      <c r="F46" s="2"/>
      <c r="G46" s="2"/>
      <c r="H46" s="2"/>
      <c r="I46" s="10"/>
      <c r="J46" s="13"/>
      <c r="K46" s="2"/>
      <c r="L46" s="2"/>
      <c r="M46" s="5"/>
      <c r="N46" s="5"/>
      <c r="O46" s="5"/>
      <c r="P46" s="15"/>
      <c r="Q46" s="15"/>
      <c r="R46" s="15"/>
      <c r="S46" s="10"/>
      <c r="T46" s="7"/>
      <c r="U46" s="17" t="str">
        <f t="shared" si="4"/>
        <v/>
      </c>
      <c r="V46" s="18" t="str">
        <f t="shared" si="5"/>
        <v/>
      </c>
    </row>
    <row r="47" spans="1:22" ht="20.100000000000001" customHeight="1" x14ac:dyDescent="0.25">
      <c r="A47" s="9" t="str">
        <f t="shared" si="3"/>
        <v/>
      </c>
      <c r="B47" s="10"/>
      <c r="C47" s="10"/>
      <c r="D47" s="10"/>
      <c r="E47" s="10"/>
      <c r="F47" s="2"/>
      <c r="G47" s="2"/>
      <c r="H47" s="2"/>
      <c r="I47" s="10"/>
      <c r="J47" s="13"/>
      <c r="K47" s="2"/>
      <c r="L47" s="2"/>
      <c r="M47" s="5"/>
      <c r="N47" s="5"/>
      <c r="O47" s="5"/>
      <c r="P47" s="15"/>
      <c r="Q47" s="15"/>
      <c r="R47" s="15"/>
      <c r="S47" s="10"/>
      <c r="T47" s="7"/>
      <c r="U47" s="17" t="str">
        <f t="shared" si="4"/>
        <v/>
      </c>
      <c r="V47" s="18" t="str">
        <f t="shared" si="5"/>
        <v/>
      </c>
    </row>
    <row r="48" spans="1:22" ht="20.100000000000001" customHeight="1" x14ac:dyDescent="0.25">
      <c r="A48" s="9" t="str">
        <f t="shared" si="3"/>
        <v/>
      </c>
      <c r="B48" s="10"/>
      <c r="C48" s="10"/>
      <c r="D48" s="10"/>
      <c r="E48" s="10"/>
      <c r="F48" s="2"/>
      <c r="G48" s="2"/>
      <c r="H48" s="2"/>
      <c r="I48" s="10"/>
      <c r="J48" s="13"/>
      <c r="K48" s="2"/>
      <c r="L48" s="2"/>
      <c r="M48" s="5"/>
      <c r="N48" s="5"/>
      <c r="O48" s="5"/>
      <c r="P48" s="15"/>
      <c r="Q48" s="15"/>
      <c r="R48" s="15"/>
      <c r="S48" s="10"/>
      <c r="T48" s="7"/>
      <c r="U48" s="17" t="str">
        <f t="shared" si="4"/>
        <v/>
      </c>
      <c r="V48" s="18" t="str">
        <f t="shared" si="5"/>
        <v/>
      </c>
    </row>
    <row r="49" spans="1:22" ht="20.100000000000001" customHeight="1" x14ac:dyDescent="0.25">
      <c r="A49" s="9" t="str">
        <f t="shared" si="3"/>
        <v/>
      </c>
      <c r="B49" s="10"/>
      <c r="C49" s="10"/>
      <c r="D49" s="10"/>
      <c r="E49" s="10"/>
      <c r="F49" s="2"/>
      <c r="G49" s="2"/>
      <c r="H49" s="2"/>
      <c r="I49" s="10"/>
      <c r="J49" s="13"/>
      <c r="K49" s="2"/>
      <c r="L49" s="2"/>
      <c r="M49" s="5"/>
      <c r="N49" s="5"/>
      <c r="O49" s="5"/>
      <c r="P49" s="15"/>
      <c r="Q49" s="15"/>
      <c r="R49" s="15"/>
      <c r="S49" s="10"/>
      <c r="T49" s="7"/>
      <c r="U49" s="17" t="str">
        <f t="shared" si="4"/>
        <v/>
      </c>
      <c r="V49" s="18" t="str">
        <f t="shared" si="5"/>
        <v/>
      </c>
    </row>
    <row r="50" spans="1:22" ht="20.100000000000001" customHeight="1" x14ac:dyDescent="0.25">
      <c r="A50" s="9" t="str">
        <f t="shared" si="3"/>
        <v/>
      </c>
      <c r="B50" s="10"/>
      <c r="C50" s="10"/>
      <c r="D50" s="10"/>
      <c r="E50" s="10"/>
      <c r="F50" s="2"/>
      <c r="G50" s="2"/>
      <c r="H50" s="2"/>
      <c r="I50" s="10"/>
      <c r="J50" s="13"/>
      <c r="K50" s="2"/>
      <c r="L50" s="2"/>
      <c r="M50" s="5"/>
      <c r="N50" s="5"/>
      <c r="O50" s="5"/>
      <c r="P50" s="15"/>
      <c r="Q50" s="15"/>
      <c r="R50" s="15"/>
      <c r="S50" s="10"/>
      <c r="T50" s="7"/>
      <c r="U50" s="17" t="str">
        <f t="shared" si="4"/>
        <v/>
      </c>
      <c r="V50" s="18" t="str">
        <f t="shared" si="5"/>
        <v/>
      </c>
    </row>
    <row r="51" spans="1:22" ht="20.100000000000001" customHeight="1" x14ac:dyDescent="0.25">
      <c r="A51" s="9" t="str">
        <f t="shared" si="3"/>
        <v/>
      </c>
      <c r="B51" s="10"/>
      <c r="C51" s="10"/>
      <c r="D51" s="10"/>
      <c r="E51" s="10"/>
      <c r="F51" s="2"/>
      <c r="G51" s="2"/>
      <c r="H51" s="2"/>
      <c r="I51" s="10"/>
      <c r="J51" s="13"/>
      <c r="K51" s="2"/>
      <c r="L51" s="2"/>
      <c r="M51" s="5"/>
      <c r="N51" s="5"/>
      <c r="O51" s="5"/>
      <c r="P51" s="15"/>
      <c r="Q51" s="15"/>
      <c r="R51" s="15"/>
      <c r="S51" s="10"/>
      <c r="T51" s="7"/>
      <c r="U51" s="17" t="str">
        <f t="shared" si="4"/>
        <v/>
      </c>
      <c r="V51" s="18" t="str">
        <f t="shared" si="5"/>
        <v/>
      </c>
    </row>
    <row r="52" spans="1:22" ht="20.100000000000001" customHeight="1" x14ac:dyDescent="0.25">
      <c r="A52" s="9" t="str">
        <f t="shared" si="3"/>
        <v/>
      </c>
      <c r="B52" s="10"/>
      <c r="C52" s="10"/>
      <c r="D52" s="10"/>
      <c r="E52" s="10"/>
      <c r="F52" s="2"/>
      <c r="G52" s="2"/>
      <c r="H52" s="2"/>
      <c r="I52" s="10"/>
      <c r="J52" s="13"/>
      <c r="K52" s="2"/>
      <c r="L52" s="2"/>
      <c r="M52" s="5"/>
      <c r="N52" s="5"/>
      <c r="O52" s="5"/>
      <c r="P52" s="15"/>
      <c r="Q52" s="15"/>
      <c r="R52" s="15"/>
      <c r="S52" s="10"/>
      <c r="T52" s="7"/>
      <c r="U52" s="17" t="str">
        <f t="shared" si="4"/>
        <v/>
      </c>
      <c r="V52" s="18" t="str">
        <f t="shared" si="5"/>
        <v/>
      </c>
    </row>
    <row r="53" spans="1:22" ht="20.100000000000001" customHeight="1" x14ac:dyDescent="0.25">
      <c r="A53" s="9" t="str">
        <f t="shared" si="3"/>
        <v/>
      </c>
      <c r="B53" s="10"/>
      <c r="C53" s="10"/>
      <c r="D53" s="10"/>
      <c r="E53" s="10"/>
      <c r="F53" s="2"/>
      <c r="G53" s="2"/>
      <c r="H53" s="2"/>
      <c r="I53" s="10"/>
      <c r="J53" s="13"/>
      <c r="K53" s="2"/>
      <c r="L53" s="2"/>
      <c r="M53" s="5"/>
      <c r="N53" s="5"/>
      <c r="O53" s="5"/>
      <c r="P53" s="15"/>
      <c r="Q53" s="15"/>
      <c r="R53" s="15"/>
      <c r="S53" s="10"/>
      <c r="T53" s="7"/>
      <c r="U53" s="17" t="str">
        <f t="shared" si="4"/>
        <v/>
      </c>
      <c r="V53" s="18" t="str">
        <f t="shared" si="5"/>
        <v/>
      </c>
    </row>
    <row r="54" spans="1:22" ht="20.100000000000001" customHeight="1" x14ac:dyDescent="0.25">
      <c r="A54" s="9" t="str">
        <f t="shared" si="3"/>
        <v/>
      </c>
      <c r="B54" s="10"/>
      <c r="C54" s="10"/>
      <c r="D54" s="10"/>
      <c r="E54" s="10"/>
      <c r="F54" s="2"/>
      <c r="G54" s="2"/>
      <c r="H54" s="2"/>
      <c r="I54" s="10"/>
      <c r="J54" s="13"/>
      <c r="K54" s="2"/>
      <c r="L54" s="2"/>
      <c r="M54" s="5"/>
      <c r="N54" s="5"/>
      <c r="O54" s="5"/>
      <c r="P54" s="15"/>
      <c r="Q54" s="15"/>
      <c r="R54" s="15"/>
      <c r="S54" s="10"/>
      <c r="T54" s="7"/>
      <c r="U54" s="17" t="str">
        <f t="shared" si="4"/>
        <v/>
      </c>
      <c r="V54" s="18" t="str">
        <f t="shared" si="5"/>
        <v/>
      </c>
    </row>
    <row r="55" spans="1:22" ht="20.100000000000001" customHeight="1" x14ac:dyDescent="0.25">
      <c r="A55" s="9" t="str">
        <f t="shared" si="3"/>
        <v/>
      </c>
      <c r="B55" s="10"/>
      <c r="C55" s="10"/>
      <c r="D55" s="10"/>
      <c r="E55" s="10"/>
      <c r="F55" s="2"/>
      <c r="G55" s="2"/>
      <c r="H55" s="2"/>
      <c r="I55" s="10"/>
      <c r="J55" s="13"/>
      <c r="K55" s="2"/>
      <c r="L55" s="2"/>
      <c r="M55" s="5"/>
      <c r="N55" s="5"/>
      <c r="O55" s="5"/>
      <c r="P55" s="15"/>
      <c r="Q55" s="15"/>
      <c r="R55" s="15"/>
      <c r="S55" s="10"/>
      <c r="T55" s="7"/>
      <c r="U55" s="17" t="str">
        <f t="shared" si="4"/>
        <v/>
      </c>
      <c r="V55" s="18" t="str">
        <f t="shared" si="5"/>
        <v/>
      </c>
    </row>
    <row r="56" spans="1:22" ht="20.100000000000001" customHeight="1" x14ac:dyDescent="0.25">
      <c r="A56" s="9" t="str">
        <f t="shared" si="3"/>
        <v/>
      </c>
      <c r="B56" s="10"/>
      <c r="C56" s="10"/>
      <c r="D56" s="10"/>
      <c r="E56" s="10"/>
      <c r="F56" s="2"/>
      <c r="G56" s="2"/>
      <c r="H56" s="2"/>
      <c r="I56" s="10"/>
      <c r="J56" s="13"/>
      <c r="K56" s="2"/>
      <c r="L56" s="2"/>
      <c r="M56" s="5"/>
      <c r="N56" s="5"/>
      <c r="O56" s="5"/>
      <c r="P56" s="15"/>
      <c r="Q56" s="15"/>
      <c r="R56" s="15"/>
      <c r="S56" s="10"/>
      <c r="T56" s="7"/>
      <c r="U56" s="17" t="str">
        <f t="shared" si="4"/>
        <v/>
      </c>
      <c r="V56" s="18" t="str">
        <f t="shared" si="5"/>
        <v/>
      </c>
    </row>
    <row r="57" spans="1:22" ht="20.100000000000001" customHeight="1" x14ac:dyDescent="0.25">
      <c r="A57" s="9" t="str">
        <f t="shared" si="3"/>
        <v/>
      </c>
      <c r="B57" s="10"/>
      <c r="C57" s="10"/>
      <c r="D57" s="10"/>
      <c r="E57" s="10"/>
      <c r="F57" s="2"/>
      <c r="G57" s="2"/>
      <c r="H57" s="2"/>
      <c r="I57" s="10"/>
      <c r="J57" s="13"/>
      <c r="K57" s="2"/>
      <c r="L57" s="2"/>
      <c r="M57" s="5"/>
      <c r="N57" s="5"/>
      <c r="O57" s="5"/>
      <c r="P57" s="15"/>
      <c r="Q57" s="15"/>
      <c r="R57" s="15"/>
      <c r="S57" s="10"/>
      <c r="T57" s="7"/>
      <c r="U57" s="17" t="str">
        <f t="shared" si="4"/>
        <v/>
      </c>
      <c r="V57" s="18" t="str">
        <f t="shared" si="5"/>
        <v/>
      </c>
    </row>
    <row r="58" spans="1:22" ht="20.100000000000001" customHeight="1" x14ac:dyDescent="0.25">
      <c r="A58" s="9" t="str">
        <f t="shared" si="3"/>
        <v/>
      </c>
      <c r="B58" s="10"/>
      <c r="C58" s="10"/>
      <c r="D58" s="10"/>
      <c r="E58" s="10"/>
      <c r="F58" s="2"/>
      <c r="G58" s="2"/>
      <c r="H58" s="2"/>
      <c r="I58" s="10"/>
      <c r="J58" s="13"/>
      <c r="K58" s="2"/>
      <c r="L58" s="2"/>
      <c r="M58" s="5"/>
      <c r="N58" s="5"/>
      <c r="O58" s="5"/>
      <c r="P58" s="15"/>
      <c r="Q58" s="15"/>
      <c r="R58" s="15"/>
      <c r="S58" s="10"/>
      <c r="T58" s="7"/>
      <c r="U58" s="17" t="str">
        <f t="shared" si="4"/>
        <v/>
      </c>
      <c r="V58" s="18" t="str">
        <f t="shared" si="5"/>
        <v/>
      </c>
    </row>
    <row r="59" spans="1:22" ht="20.100000000000001" customHeight="1" x14ac:dyDescent="0.25">
      <c r="A59" s="9" t="str">
        <f t="shared" si="3"/>
        <v/>
      </c>
      <c r="B59" s="10"/>
      <c r="C59" s="10"/>
      <c r="D59" s="10"/>
      <c r="E59" s="10"/>
      <c r="F59" s="2"/>
      <c r="G59" s="2"/>
      <c r="H59" s="2"/>
      <c r="I59" s="10"/>
      <c r="J59" s="13"/>
      <c r="K59" s="2"/>
      <c r="L59" s="2"/>
      <c r="M59" s="5"/>
      <c r="N59" s="5"/>
      <c r="O59" s="5"/>
      <c r="P59" s="15"/>
      <c r="Q59" s="15"/>
      <c r="R59" s="15"/>
      <c r="S59" s="10"/>
      <c r="T59" s="7"/>
      <c r="U59" s="17" t="str">
        <f t="shared" si="4"/>
        <v/>
      </c>
      <c r="V59" s="18" t="str">
        <f t="shared" si="5"/>
        <v/>
      </c>
    </row>
    <row r="60" spans="1:22" ht="20.100000000000001" customHeight="1" x14ac:dyDescent="0.25">
      <c r="A60" s="9" t="str">
        <f t="shared" si="3"/>
        <v/>
      </c>
      <c r="B60" s="10"/>
      <c r="C60" s="10"/>
      <c r="D60" s="10"/>
      <c r="E60" s="10"/>
      <c r="F60" s="2"/>
      <c r="G60" s="2"/>
      <c r="H60" s="2"/>
      <c r="I60" s="10"/>
      <c r="J60" s="13"/>
      <c r="K60" s="2"/>
      <c r="L60" s="2"/>
      <c r="M60" s="5"/>
      <c r="N60" s="5"/>
      <c r="O60" s="5"/>
      <c r="P60" s="15"/>
      <c r="Q60" s="15"/>
      <c r="R60" s="15"/>
      <c r="S60" s="10"/>
      <c r="T60" s="7"/>
      <c r="U60" s="17" t="str">
        <f t="shared" si="4"/>
        <v/>
      </c>
      <c r="V60" s="18" t="str">
        <f t="shared" si="5"/>
        <v/>
      </c>
    </row>
    <row r="61" spans="1:22" ht="20.100000000000001" customHeight="1" x14ac:dyDescent="0.25">
      <c r="A61" s="9" t="str">
        <f t="shared" si="3"/>
        <v/>
      </c>
      <c r="B61" s="10"/>
      <c r="C61" s="10"/>
      <c r="D61" s="10"/>
      <c r="E61" s="10"/>
      <c r="F61" s="2"/>
      <c r="G61" s="2"/>
      <c r="H61" s="2"/>
      <c r="I61" s="10"/>
      <c r="J61" s="13"/>
      <c r="K61" s="2"/>
      <c r="L61" s="2"/>
      <c r="M61" s="5"/>
      <c r="N61" s="5"/>
      <c r="O61" s="5"/>
      <c r="P61" s="15"/>
      <c r="Q61" s="15"/>
      <c r="R61" s="15"/>
      <c r="S61" s="10"/>
      <c r="T61" s="7"/>
      <c r="U61" s="17" t="str">
        <f t="shared" si="4"/>
        <v/>
      </c>
      <c r="V61" s="18" t="str">
        <f t="shared" si="5"/>
        <v/>
      </c>
    </row>
    <row r="62" spans="1:22" ht="20.100000000000001" customHeight="1" x14ac:dyDescent="0.25">
      <c r="A62" s="9" t="str">
        <f t="shared" si="3"/>
        <v/>
      </c>
      <c r="B62" s="10"/>
      <c r="C62" s="10"/>
      <c r="D62" s="10"/>
      <c r="E62" s="10"/>
      <c r="F62" s="2"/>
      <c r="G62" s="2"/>
      <c r="H62" s="2"/>
      <c r="I62" s="10"/>
      <c r="J62" s="13"/>
      <c r="K62" s="2"/>
      <c r="L62" s="2"/>
      <c r="M62" s="5"/>
      <c r="N62" s="5"/>
      <c r="O62" s="5"/>
      <c r="P62" s="15"/>
      <c r="Q62" s="15"/>
      <c r="R62" s="15"/>
      <c r="S62" s="10"/>
      <c r="T62" s="7"/>
      <c r="U62" s="17" t="str">
        <f t="shared" si="4"/>
        <v/>
      </c>
      <c r="V62" s="18" t="str">
        <f t="shared" si="5"/>
        <v/>
      </c>
    </row>
    <row r="63" spans="1:22" ht="20.100000000000001" customHeight="1" x14ac:dyDescent="0.25">
      <c r="A63" s="9" t="str">
        <f t="shared" si="3"/>
        <v/>
      </c>
      <c r="B63" s="10"/>
      <c r="C63" s="10"/>
      <c r="D63" s="10"/>
      <c r="E63" s="10"/>
      <c r="F63" s="2"/>
      <c r="G63" s="2"/>
      <c r="H63" s="2"/>
      <c r="I63" s="10"/>
      <c r="J63" s="13"/>
      <c r="K63" s="2"/>
      <c r="L63" s="2"/>
      <c r="M63" s="5"/>
      <c r="N63" s="5"/>
      <c r="O63" s="5"/>
      <c r="P63" s="15"/>
      <c r="Q63" s="15"/>
      <c r="R63" s="15"/>
      <c r="S63" s="10"/>
      <c r="T63" s="7"/>
      <c r="U63" s="17" t="str">
        <f t="shared" si="4"/>
        <v/>
      </c>
      <c r="V63" s="18" t="str">
        <f t="shared" si="5"/>
        <v/>
      </c>
    </row>
    <row r="64" spans="1:22" ht="20.100000000000001" customHeight="1" x14ac:dyDescent="0.25">
      <c r="A64" s="9" t="str">
        <f t="shared" si="3"/>
        <v/>
      </c>
      <c r="B64" s="10"/>
      <c r="C64" s="10"/>
      <c r="D64" s="10"/>
      <c r="E64" s="10"/>
      <c r="F64" s="2"/>
      <c r="G64" s="2"/>
      <c r="H64" s="2"/>
      <c r="I64" s="10"/>
      <c r="J64" s="13"/>
      <c r="K64" s="2"/>
      <c r="L64" s="2"/>
      <c r="M64" s="5"/>
      <c r="N64" s="5"/>
      <c r="O64" s="5"/>
      <c r="P64" s="15"/>
      <c r="Q64" s="15"/>
      <c r="R64" s="15"/>
      <c r="S64" s="10"/>
      <c r="T64" s="7"/>
      <c r="U64" s="17" t="str">
        <f t="shared" si="4"/>
        <v/>
      </c>
      <c r="V64" s="18" t="str">
        <f t="shared" si="5"/>
        <v/>
      </c>
    </row>
    <row r="65" spans="1:22" ht="20.100000000000001" customHeight="1" x14ac:dyDescent="0.25">
      <c r="A65" s="9" t="str">
        <f t="shared" si="3"/>
        <v/>
      </c>
      <c r="B65" s="10"/>
      <c r="C65" s="10"/>
      <c r="D65" s="10"/>
      <c r="E65" s="10"/>
      <c r="F65" s="2"/>
      <c r="G65" s="2"/>
      <c r="H65" s="2"/>
      <c r="I65" s="10"/>
      <c r="J65" s="13"/>
      <c r="K65" s="2"/>
      <c r="L65" s="2"/>
      <c r="M65" s="5"/>
      <c r="N65" s="5"/>
      <c r="O65" s="5"/>
      <c r="P65" s="15"/>
      <c r="Q65" s="15"/>
      <c r="R65" s="15"/>
      <c r="S65" s="10"/>
      <c r="T65" s="7"/>
      <c r="U65" s="17" t="str">
        <f t="shared" si="4"/>
        <v/>
      </c>
      <c r="V65" s="18" t="str">
        <f t="shared" si="5"/>
        <v/>
      </c>
    </row>
    <row r="66" spans="1:22" ht="20.100000000000001" customHeight="1" x14ac:dyDescent="0.25">
      <c r="A66" s="9" t="str">
        <f t="shared" si="3"/>
        <v/>
      </c>
      <c r="B66" s="10"/>
      <c r="C66" s="10"/>
      <c r="D66" s="10"/>
      <c r="E66" s="10"/>
      <c r="F66" s="2"/>
      <c r="G66" s="2"/>
      <c r="H66" s="2"/>
      <c r="I66" s="10"/>
      <c r="J66" s="13"/>
      <c r="K66" s="2"/>
      <c r="L66" s="2"/>
      <c r="M66" s="5"/>
      <c r="N66" s="5"/>
      <c r="O66" s="5"/>
      <c r="P66" s="15"/>
      <c r="Q66" s="15"/>
      <c r="R66" s="15"/>
      <c r="S66" s="10"/>
      <c r="T66" s="7"/>
      <c r="U66" s="17" t="str">
        <f t="shared" si="4"/>
        <v/>
      </c>
      <c r="V66" s="18" t="str">
        <f t="shared" si="5"/>
        <v/>
      </c>
    </row>
    <row r="67" spans="1:22" ht="20.100000000000001" customHeight="1" x14ac:dyDescent="0.25">
      <c r="A67" s="9" t="str">
        <f t="shared" si="3"/>
        <v/>
      </c>
      <c r="B67" s="10"/>
      <c r="C67" s="10"/>
      <c r="D67" s="10"/>
      <c r="E67" s="10"/>
      <c r="F67" s="2"/>
      <c r="G67" s="2"/>
      <c r="H67" s="2"/>
      <c r="I67" s="10"/>
      <c r="J67" s="13"/>
      <c r="K67" s="2"/>
      <c r="L67" s="2"/>
      <c r="M67" s="5"/>
      <c r="N67" s="5"/>
      <c r="O67" s="5"/>
      <c r="P67" s="15"/>
      <c r="Q67" s="15"/>
      <c r="R67" s="15"/>
      <c r="S67" s="10"/>
      <c r="T67" s="7"/>
      <c r="U67" s="17" t="str">
        <f t="shared" si="4"/>
        <v/>
      </c>
      <c r="V67" s="18" t="str">
        <f t="shared" si="5"/>
        <v/>
      </c>
    </row>
    <row r="68" spans="1:22" ht="20.100000000000001" customHeight="1" x14ac:dyDescent="0.25">
      <c r="A68" s="9" t="str">
        <f t="shared" si="3"/>
        <v/>
      </c>
      <c r="B68" s="10"/>
      <c r="C68" s="10"/>
      <c r="D68" s="10"/>
      <c r="E68" s="10"/>
      <c r="F68" s="2"/>
      <c r="G68" s="2"/>
      <c r="H68" s="2"/>
      <c r="I68" s="10"/>
      <c r="J68" s="13"/>
      <c r="K68" s="2"/>
      <c r="L68" s="2"/>
      <c r="M68" s="5"/>
      <c r="N68" s="5"/>
      <c r="O68" s="5"/>
      <c r="P68" s="15"/>
      <c r="Q68" s="15"/>
      <c r="R68" s="15"/>
      <c r="S68" s="10"/>
      <c r="T68" s="7"/>
      <c r="U68" s="17" t="str">
        <f t="shared" si="4"/>
        <v/>
      </c>
      <c r="V68" s="18" t="str">
        <f t="shared" si="5"/>
        <v/>
      </c>
    </row>
    <row r="69" spans="1:22" ht="20.100000000000001" customHeight="1" x14ac:dyDescent="0.25">
      <c r="A69" s="9" t="str">
        <f t="shared" si="3"/>
        <v/>
      </c>
      <c r="B69" s="10"/>
      <c r="C69" s="10"/>
      <c r="D69" s="10"/>
      <c r="E69" s="10"/>
      <c r="F69" s="2"/>
      <c r="G69" s="2"/>
      <c r="H69" s="2"/>
      <c r="I69" s="10"/>
      <c r="J69" s="13"/>
      <c r="K69" s="2"/>
      <c r="L69" s="2"/>
      <c r="M69" s="5"/>
      <c r="N69" s="5"/>
      <c r="O69" s="5"/>
      <c r="P69" s="15"/>
      <c r="Q69" s="15"/>
      <c r="R69" s="15"/>
      <c r="S69" s="10"/>
      <c r="T69" s="7"/>
      <c r="U69" s="17" t="str">
        <f t="shared" si="4"/>
        <v/>
      </c>
      <c r="V69" s="18" t="str">
        <f t="shared" si="5"/>
        <v/>
      </c>
    </row>
    <row r="70" spans="1:22" ht="20.100000000000001" customHeight="1" x14ac:dyDescent="0.25">
      <c r="A70" s="9" t="str">
        <f t="shared" si="3"/>
        <v/>
      </c>
      <c r="B70" s="10"/>
      <c r="C70" s="10"/>
      <c r="D70" s="10"/>
      <c r="E70" s="10"/>
      <c r="F70" s="2"/>
      <c r="G70" s="2"/>
      <c r="H70" s="2"/>
      <c r="I70" s="10"/>
      <c r="J70" s="13"/>
      <c r="K70" s="2"/>
      <c r="L70" s="2"/>
      <c r="M70" s="5"/>
      <c r="N70" s="5"/>
      <c r="O70" s="5"/>
      <c r="P70" s="15"/>
      <c r="Q70" s="15"/>
      <c r="R70" s="15"/>
      <c r="S70" s="10"/>
      <c r="T70" s="7"/>
      <c r="U70" s="17" t="str">
        <f t="shared" si="4"/>
        <v/>
      </c>
      <c r="V70" s="18" t="str">
        <f t="shared" si="5"/>
        <v/>
      </c>
    </row>
    <row r="71" spans="1:22" ht="20.100000000000001" customHeight="1" x14ac:dyDescent="0.25">
      <c r="A71" s="9" t="str">
        <f t="shared" si="3"/>
        <v/>
      </c>
      <c r="B71" s="10"/>
      <c r="C71" s="10"/>
      <c r="D71" s="10"/>
      <c r="E71" s="10"/>
      <c r="F71" s="2"/>
      <c r="G71" s="2"/>
      <c r="H71" s="2"/>
      <c r="I71" s="10"/>
      <c r="J71" s="13"/>
      <c r="K71" s="2"/>
      <c r="L71" s="2"/>
      <c r="M71" s="5"/>
      <c r="N71" s="5"/>
      <c r="O71" s="5"/>
      <c r="P71" s="15"/>
      <c r="Q71" s="15"/>
      <c r="R71" s="15"/>
      <c r="S71" s="10"/>
      <c r="T71" s="7"/>
      <c r="U71" s="17" t="str">
        <f t="shared" si="4"/>
        <v/>
      </c>
      <c r="V71" s="18" t="str">
        <f t="shared" si="5"/>
        <v/>
      </c>
    </row>
    <row r="72" spans="1:22" ht="20.100000000000001" customHeight="1" x14ac:dyDescent="0.25">
      <c r="A72" s="9" t="str">
        <f t="shared" si="3"/>
        <v/>
      </c>
      <c r="B72" s="10"/>
      <c r="C72" s="10"/>
      <c r="D72" s="10"/>
      <c r="E72" s="10"/>
      <c r="F72" s="2"/>
      <c r="G72" s="2"/>
      <c r="H72" s="2"/>
      <c r="I72" s="10"/>
      <c r="J72" s="13"/>
      <c r="K72" s="2"/>
      <c r="L72" s="2"/>
      <c r="M72" s="5"/>
      <c r="N72" s="5"/>
      <c r="O72" s="5"/>
      <c r="P72" s="15"/>
      <c r="Q72" s="15"/>
      <c r="R72" s="15"/>
      <c r="S72" s="10"/>
      <c r="T72" s="7"/>
      <c r="U72" s="17" t="str">
        <f t="shared" si="4"/>
        <v/>
      </c>
      <c r="V72" s="18" t="str">
        <f t="shared" si="5"/>
        <v/>
      </c>
    </row>
    <row r="73" spans="1:22" ht="20.100000000000001" customHeight="1" x14ac:dyDescent="0.25">
      <c r="A73" s="9" t="str">
        <f t="shared" si="3"/>
        <v/>
      </c>
      <c r="B73" s="10"/>
      <c r="C73" s="10"/>
      <c r="D73" s="10"/>
      <c r="E73" s="10"/>
      <c r="F73" s="2"/>
      <c r="G73" s="2"/>
      <c r="H73" s="2"/>
      <c r="I73" s="10"/>
      <c r="J73" s="13"/>
      <c r="K73" s="2"/>
      <c r="L73" s="2"/>
      <c r="M73" s="5"/>
      <c r="N73" s="5"/>
      <c r="O73" s="5"/>
      <c r="P73" s="15"/>
      <c r="Q73" s="15"/>
      <c r="R73" s="15"/>
      <c r="S73" s="10"/>
      <c r="T73" s="7"/>
      <c r="U73" s="17" t="str">
        <f t="shared" si="4"/>
        <v/>
      </c>
      <c r="V73" s="18" t="str">
        <f t="shared" si="5"/>
        <v/>
      </c>
    </row>
    <row r="74" spans="1:22" ht="20.100000000000001" customHeight="1" x14ac:dyDescent="0.25">
      <c r="A74" s="9" t="str">
        <f t="shared" si="3"/>
        <v/>
      </c>
      <c r="B74" s="10"/>
      <c r="C74" s="10"/>
      <c r="D74" s="10"/>
      <c r="E74" s="10"/>
      <c r="F74" s="2"/>
      <c r="G74" s="2"/>
      <c r="H74" s="2"/>
      <c r="I74" s="10"/>
      <c r="J74" s="13"/>
      <c r="K74" s="2"/>
      <c r="L74" s="2"/>
      <c r="M74" s="5"/>
      <c r="N74" s="5"/>
      <c r="O74" s="5"/>
      <c r="P74" s="15"/>
      <c r="Q74" s="15"/>
      <c r="R74" s="15"/>
      <c r="S74" s="10"/>
      <c r="T74" s="7"/>
      <c r="U74" s="17" t="str">
        <f t="shared" si="4"/>
        <v/>
      </c>
      <c r="V74" s="18" t="str">
        <f t="shared" si="5"/>
        <v/>
      </c>
    </row>
    <row r="75" spans="1:22" ht="20.100000000000001" customHeight="1" x14ac:dyDescent="0.25">
      <c r="A75" s="9" t="str">
        <f t="shared" si="3"/>
        <v/>
      </c>
      <c r="B75" s="10"/>
      <c r="C75" s="10"/>
      <c r="D75" s="10"/>
      <c r="E75" s="10"/>
      <c r="F75" s="2"/>
      <c r="G75" s="2"/>
      <c r="H75" s="2"/>
      <c r="I75" s="10"/>
      <c r="J75" s="13"/>
      <c r="K75" s="2"/>
      <c r="L75" s="2"/>
      <c r="M75" s="5"/>
      <c r="N75" s="5"/>
      <c r="O75" s="5"/>
      <c r="P75" s="15"/>
      <c r="Q75" s="15"/>
      <c r="R75" s="15"/>
      <c r="S75" s="10"/>
      <c r="T75" s="7"/>
      <c r="U75" s="17" t="str">
        <f t="shared" si="4"/>
        <v/>
      </c>
      <c r="V75" s="18" t="str">
        <f t="shared" si="5"/>
        <v/>
      </c>
    </row>
    <row r="76" spans="1:22" ht="20.100000000000001" customHeight="1" x14ac:dyDescent="0.25">
      <c r="A76" s="9" t="str">
        <f t="shared" si="3"/>
        <v/>
      </c>
      <c r="B76" s="10"/>
      <c r="C76" s="10"/>
      <c r="D76" s="10"/>
      <c r="E76" s="10"/>
      <c r="F76" s="2"/>
      <c r="G76" s="2"/>
      <c r="H76" s="2"/>
      <c r="I76" s="10"/>
      <c r="J76" s="13"/>
      <c r="K76" s="2"/>
      <c r="L76" s="2"/>
      <c r="M76" s="5"/>
      <c r="N76" s="5"/>
      <c r="O76" s="5"/>
      <c r="P76" s="15"/>
      <c r="Q76" s="15"/>
      <c r="R76" s="15"/>
      <c r="S76" s="10"/>
      <c r="T76" s="7"/>
      <c r="U76" s="17" t="str">
        <f t="shared" si="4"/>
        <v/>
      </c>
      <c r="V76" s="18" t="str">
        <f t="shared" si="5"/>
        <v/>
      </c>
    </row>
    <row r="77" spans="1:22" ht="20.100000000000001" customHeight="1" x14ac:dyDescent="0.25">
      <c r="A77" s="9" t="str">
        <f t="shared" ref="A77:A108" si="6">IF(COUNTA(B77:T77)=0,"","K-"&amp;TEXT(ROW()-12,"0000"))</f>
        <v/>
      </c>
      <c r="B77" s="10"/>
      <c r="C77" s="10"/>
      <c r="D77" s="10"/>
      <c r="E77" s="10"/>
      <c r="F77" s="2"/>
      <c r="G77" s="2"/>
      <c r="H77" s="2"/>
      <c r="I77" s="10"/>
      <c r="J77" s="13"/>
      <c r="K77" s="2"/>
      <c r="L77" s="2"/>
      <c r="M77" s="5"/>
      <c r="N77" s="5"/>
      <c r="O77" s="5"/>
      <c r="P77" s="15"/>
      <c r="Q77" s="15"/>
      <c r="R77" s="15"/>
      <c r="S77" s="10"/>
      <c r="T77" s="7"/>
      <c r="U77" s="17" t="str">
        <f t="shared" ref="U77:U108" si="7">IF(COUNTA(G77:T77)=0,"",ROUND((--(B77&lt;&gt;"")+--(C77&lt;&gt;"")+--(G77&lt;&gt;"")+--(H77&lt;&gt;"")+--(J77&lt;&gt;"")+--(K77&lt;&gt;"")+--(L77&lt;&gt;"")+--(OR(M77&lt;&gt;"",N77&lt;&gt;"",O77&lt;&gt;"")))/8,2))</f>
        <v/>
      </c>
      <c r="V77" s="18" t="str">
        <f t="shared" ref="V77:V108" si="8">IF(COUNTA(F77:T77)=0,"",IF(AND(M77&lt;&gt;"",COUNTIF($M$13:$M$112,M77)&gt;1),"Doppelte E-Mail",IF(AND(O77&lt;&gt;"",COUNTIF($O$13:$O$112,O77)&gt;1),"Doppelte Mobilnr.",IF(AND(M77="",N77="",O77=""),"Kontaktweg fehlt",IF(U77&lt;0.75,"Daten ergänzen","OK")))))</f>
        <v/>
      </c>
    </row>
    <row r="78" spans="1:22" ht="20.100000000000001" customHeight="1" x14ac:dyDescent="0.25">
      <c r="A78" s="9" t="str">
        <f t="shared" si="6"/>
        <v/>
      </c>
      <c r="B78" s="10"/>
      <c r="C78" s="10"/>
      <c r="D78" s="10"/>
      <c r="E78" s="10"/>
      <c r="F78" s="2"/>
      <c r="G78" s="2"/>
      <c r="H78" s="2"/>
      <c r="I78" s="10"/>
      <c r="J78" s="13"/>
      <c r="K78" s="2"/>
      <c r="L78" s="2"/>
      <c r="M78" s="5"/>
      <c r="N78" s="5"/>
      <c r="O78" s="5"/>
      <c r="P78" s="15"/>
      <c r="Q78" s="15"/>
      <c r="R78" s="15"/>
      <c r="S78" s="10"/>
      <c r="T78" s="7"/>
      <c r="U78" s="17" t="str">
        <f t="shared" si="7"/>
        <v/>
      </c>
      <c r="V78" s="18" t="str">
        <f t="shared" si="8"/>
        <v/>
      </c>
    </row>
    <row r="79" spans="1:22" ht="20.100000000000001" customHeight="1" x14ac:dyDescent="0.25">
      <c r="A79" s="9" t="str">
        <f t="shared" si="6"/>
        <v/>
      </c>
      <c r="B79" s="10"/>
      <c r="C79" s="10"/>
      <c r="D79" s="10"/>
      <c r="E79" s="10"/>
      <c r="F79" s="2"/>
      <c r="G79" s="2"/>
      <c r="H79" s="2"/>
      <c r="I79" s="10"/>
      <c r="J79" s="13"/>
      <c r="K79" s="2"/>
      <c r="L79" s="2"/>
      <c r="M79" s="5"/>
      <c r="N79" s="5"/>
      <c r="O79" s="5"/>
      <c r="P79" s="15"/>
      <c r="Q79" s="15"/>
      <c r="R79" s="15"/>
      <c r="S79" s="10"/>
      <c r="T79" s="7"/>
      <c r="U79" s="17" t="str">
        <f t="shared" si="7"/>
        <v/>
      </c>
      <c r="V79" s="18" t="str">
        <f t="shared" si="8"/>
        <v/>
      </c>
    </row>
    <row r="80" spans="1:22" ht="20.100000000000001" customHeight="1" x14ac:dyDescent="0.25">
      <c r="A80" s="9" t="str">
        <f t="shared" si="6"/>
        <v/>
      </c>
      <c r="B80" s="10"/>
      <c r="C80" s="10"/>
      <c r="D80" s="10"/>
      <c r="E80" s="10"/>
      <c r="F80" s="2"/>
      <c r="G80" s="2"/>
      <c r="H80" s="2"/>
      <c r="I80" s="10"/>
      <c r="J80" s="13"/>
      <c r="K80" s="2"/>
      <c r="L80" s="2"/>
      <c r="M80" s="5"/>
      <c r="N80" s="5"/>
      <c r="O80" s="5"/>
      <c r="P80" s="15"/>
      <c r="Q80" s="15"/>
      <c r="R80" s="15"/>
      <c r="S80" s="10"/>
      <c r="T80" s="7"/>
      <c r="U80" s="17" t="str">
        <f t="shared" si="7"/>
        <v/>
      </c>
      <c r="V80" s="18" t="str">
        <f t="shared" si="8"/>
        <v/>
      </c>
    </row>
    <row r="81" spans="1:22" ht="20.100000000000001" customHeight="1" x14ac:dyDescent="0.25">
      <c r="A81" s="9" t="str">
        <f t="shared" si="6"/>
        <v/>
      </c>
      <c r="B81" s="10"/>
      <c r="C81" s="10"/>
      <c r="D81" s="10"/>
      <c r="E81" s="10"/>
      <c r="F81" s="2"/>
      <c r="G81" s="2"/>
      <c r="H81" s="2"/>
      <c r="I81" s="10"/>
      <c r="J81" s="13"/>
      <c r="K81" s="2"/>
      <c r="L81" s="2"/>
      <c r="M81" s="5"/>
      <c r="N81" s="5"/>
      <c r="O81" s="5"/>
      <c r="P81" s="15"/>
      <c r="Q81" s="15"/>
      <c r="R81" s="15"/>
      <c r="S81" s="10"/>
      <c r="T81" s="7"/>
      <c r="U81" s="17" t="str">
        <f t="shared" si="7"/>
        <v/>
      </c>
      <c r="V81" s="18" t="str">
        <f t="shared" si="8"/>
        <v/>
      </c>
    </row>
    <row r="82" spans="1:22" ht="20.100000000000001" customHeight="1" x14ac:dyDescent="0.25">
      <c r="A82" s="9" t="str">
        <f t="shared" si="6"/>
        <v/>
      </c>
      <c r="B82" s="10"/>
      <c r="C82" s="10"/>
      <c r="D82" s="10"/>
      <c r="E82" s="10"/>
      <c r="F82" s="2"/>
      <c r="G82" s="2"/>
      <c r="H82" s="2"/>
      <c r="I82" s="10"/>
      <c r="J82" s="13"/>
      <c r="K82" s="2"/>
      <c r="L82" s="2"/>
      <c r="M82" s="5"/>
      <c r="N82" s="5"/>
      <c r="O82" s="5"/>
      <c r="P82" s="15"/>
      <c r="Q82" s="15"/>
      <c r="R82" s="15"/>
      <c r="S82" s="10"/>
      <c r="T82" s="7"/>
      <c r="U82" s="17" t="str">
        <f t="shared" si="7"/>
        <v/>
      </c>
      <c r="V82" s="18" t="str">
        <f t="shared" si="8"/>
        <v/>
      </c>
    </row>
    <row r="83" spans="1:22" ht="20.100000000000001" customHeight="1" x14ac:dyDescent="0.25">
      <c r="A83" s="9" t="str">
        <f t="shared" si="6"/>
        <v/>
      </c>
      <c r="B83" s="10"/>
      <c r="C83" s="10"/>
      <c r="D83" s="10"/>
      <c r="E83" s="10"/>
      <c r="F83" s="2"/>
      <c r="G83" s="2"/>
      <c r="H83" s="2"/>
      <c r="I83" s="10"/>
      <c r="J83" s="13"/>
      <c r="K83" s="2"/>
      <c r="L83" s="2"/>
      <c r="M83" s="5"/>
      <c r="N83" s="5"/>
      <c r="O83" s="5"/>
      <c r="P83" s="15"/>
      <c r="Q83" s="15"/>
      <c r="R83" s="15"/>
      <c r="S83" s="10"/>
      <c r="T83" s="7"/>
      <c r="U83" s="17" t="str">
        <f t="shared" si="7"/>
        <v/>
      </c>
      <c r="V83" s="18" t="str">
        <f t="shared" si="8"/>
        <v/>
      </c>
    </row>
    <row r="84" spans="1:22" ht="20.100000000000001" customHeight="1" x14ac:dyDescent="0.25">
      <c r="A84" s="9" t="str">
        <f t="shared" si="6"/>
        <v/>
      </c>
      <c r="B84" s="10"/>
      <c r="C84" s="10"/>
      <c r="D84" s="10"/>
      <c r="E84" s="10"/>
      <c r="F84" s="2"/>
      <c r="G84" s="2"/>
      <c r="H84" s="2"/>
      <c r="I84" s="10"/>
      <c r="J84" s="13"/>
      <c r="K84" s="2"/>
      <c r="L84" s="2"/>
      <c r="M84" s="5"/>
      <c r="N84" s="5"/>
      <c r="O84" s="5"/>
      <c r="P84" s="15"/>
      <c r="Q84" s="15"/>
      <c r="R84" s="15"/>
      <c r="S84" s="10"/>
      <c r="T84" s="7"/>
      <c r="U84" s="17" t="str">
        <f t="shared" si="7"/>
        <v/>
      </c>
      <c r="V84" s="18" t="str">
        <f t="shared" si="8"/>
        <v/>
      </c>
    </row>
    <row r="85" spans="1:22" ht="20.100000000000001" customHeight="1" x14ac:dyDescent="0.25">
      <c r="A85" s="9" t="str">
        <f t="shared" si="6"/>
        <v/>
      </c>
      <c r="B85" s="10"/>
      <c r="C85" s="10"/>
      <c r="D85" s="10"/>
      <c r="E85" s="10"/>
      <c r="F85" s="2"/>
      <c r="G85" s="2"/>
      <c r="H85" s="2"/>
      <c r="I85" s="10"/>
      <c r="J85" s="13"/>
      <c r="K85" s="2"/>
      <c r="L85" s="2"/>
      <c r="M85" s="5"/>
      <c r="N85" s="5"/>
      <c r="O85" s="5"/>
      <c r="P85" s="15"/>
      <c r="Q85" s="15"/>
      <c r="R85" s="15"/>
      <c r="S85" s="10"/>
      <c r="T85" s="7"/>
      <c r="U85" s="17" t="str">
        <f t="shared" si="7"/>
        <v/>
      </c>
      <c r="V85" s="18" t="str">
        <f t="shared" si="8"/>
        <v/>
      </c>
    </row>
    <row r="86" spans="1:22" ht="20.100000000000001" customHeight="1" x14ac:dyDescent="0.25">
      <c r="A86" s="9" t="str">
        <f t="shared" si="6"/>
        <v/>
      </c>
      <c r="B86" s="10"/>
      <c r="C86" s="10"/>
      <c r="D86" s="10"/>
      <c r="E86" s="10"/>
      <c r="F86" s="2"/>
      <c r="G86" s="2"/>
      <c r="H86" s="2"/>
      <c r="I86" s="10"/>
      <c r="J86" s="13"/>
      <c r="K86" s="2"/>
      <c r="L86" s="2"/>
      <c r="M86" s="5"/>
      <c r="N86" s="5"/>
      <c r="O86" s="5"/>
      <c r="P86" s="15"/>
      <c r="Q86" s="15"/>
      <c r="R86" s="15"/>
      <c r="S86" s="10"/>
      <c r="T86" s="7"/>
      <c r="U86" s="17" t="str">
        <f t="shared" si="7"/>
        <v/>
      </c>
      <c r="V86" s="18" t="str">
        <f t="shared" si="8"/>
        <v/>
      </c>
    </row>
    <row r="87" spans="1:22" ht="20.100000000000001" customHeight="1" x14ac:dyDescent="0.25">
      <c r="A87" s="9" t="str">
        <f t="shared" si="6"/>
        <v/>
      </c>
      <c r="B87" s="10"/>
      <c r="C87" s="10"/>
      <c r="D87" s="10"/>
      <c r="E87" s="10"/>
      <c r="F87" s="2"/>
      <c r="G87" s="2"/>
      <c r="H87" s="2"/>
      <c r="I87" s="10"/>
      <c r="J87" s="13"/>
      <c r="K87" s="2"/>
      <c r="L87" s="2"/>
      <c r="M87" s="5"/>
      <c r="N87" s="5"/>
      <c r="O87" s="5"/>
      <c r="P87" s="15"/>
      <c r="Q87" s="15"/>
      <c r="R87" s="15"/>
      <c r="S87" s="10"/>
      <c r="T87" s="7"/>
      <c r="U87" s="17" t="str">
        <f t="shared" si="7"/>
        <v/>
      </c>
      <c r="V87" s="18" t="str">
        <f t="shared" si="8"/>
        <v/>
      </c>
    </row>
    <row r="88" spans="1:22" ht="20.100000000000001" customHeight="1" x14ac:dyDescent="0.25">
      <c r="A88" s="9" t="str">
        <f t="shared" si="6"/>
        <v/>
      </c>
      <c r="B88" s="10"/>
      <c r="C88" s="10"/>
      <c r="D88" s="10"/>
      <c r="E88" s="10"/>
      <c r="F88" s="2"/>
      <c r="G88" s="2"/>
      <c r="H88" s="2"/>
      <c r="I88" s="10"/>
      <c r="J88" s="13"/>
      <c r="K88" s="2"/>
      <c r="L88" s="2"/>
      <c r="M88" s="5"/>
      <c r="N88" s="5"/>
      <c r="O88" s="5"/>
      <c r="P88" s="15"/>
      <c r="Q88" s="15"/>
      <c r="R88" s="15"/>
      <c r="S88" s="10"/>
      <c r="T88" s="7"/>
      <c r="U88" s="17" t="str">
        <f t="shared" si="7"/>
        <v/>
      </c>
      <c r="V88" s="18" t="str">
        <f t="shared" si="8"/>
        <v/>
      </c>
    </row>
    <row r="89" spans="1:22" ht="20.100000000000001" customHeight="1" x14ac:dyDescent="0.25">
      <c r="A89" s="9" t="str">
        <f t="shared" si="6"/>
        <v/>
      </c>
      <c r="B89" s="10"/>
      <c r="C89" s="10"/>
      <c r="D89" s="10"/>
      <c r="E89" s="10"/>
      <c r="F89" s="2"/>
      <c r="G89" s="2"/>
      <c r="H89" s="2"/>
      <c r="I89" s="10"/>
      <c r="J89" s="13"/>
      <c r="K89" s="2"/>
      <c r="L89" s="2"/>
      <c r="M89" s="5"/>
      <c r="N89" s="5"/>
      <c r="O89" s="5"/>
      <c r="P89" s="15"/>
      <c r="Q89" s="15"/>
      <c r="R89" s="15"/>
      <c r="S89" s="10"/>
      <c r="T89" s="7"/>
      <c r="U89" s="17" t="str">
        <f t="shared" si="7"/>
        <v/>
      </c>
      <c r="V89" s="18" t="str">
        <f t="shared" si="8"/>
        <v/>
      </c>
    </row>
    <row r="90" spans="1:22" ht="20.100000000000001" customHeight="1" x14ac:dyDescent="0.25">
      <c r="A90" s="9" t="str">
        <f t="shared" si="6"/>
        <v/>
      </c>
      <c r="B90" s="10"/>
      <c r="C90" s="10"/>
      <c r="D90" s="10"/>
      <c r="E90" s="10"/>
      <c r="F90" s="2"/>
      <c r="G90" s="2"/>
      <c r="H90" s="2"/>
      <c r="I90" s="10"/>
      <c r="J90" s="13"/>
      <c r="K90" s="2"/>
      <c r="L90" s="2"/>
      <c r="M90" s="5"/>
      <c r="N90" s="5"/>
      <c r="O90" s="5"/>
      <c r="P90" s="15"/>
      <c r="Q90" s="15"/>
      <c r="R90" s="15"/>
      <c r="S90" s="10"/>
      <c r="T90" s="7"/>
      <c r="U90" s="17" t="str">
        <f t="shared" si="7"/>
        <v/>
      </c>
      <c r="V90" s="18" t="str">
        <f t="shared" si="8"/>
        <v/>
      </c>
    </row>
    <row r="91" spans="1:22" ht="20.100000000000001" customHeight="1" x14ac:dyDescent="0.25">
      <c r="A91" s="9" t="str">
        <f t="shared" si="6"/>
        <v/>
      </c>
      <c r="B91" s="10"/>
      <c r="C91" s="10"/>
      <c r="D91" s="10"/>
      <c r="E91" s="10"/>
      <c r="F91" s="2"/>
      <c r="G91" s="2"/>
      <c r="H91" s="2"/>
      <c r="I91" s="10"/>
      <c r="J91" s="13"/>
      <c r="K91" s="2"/>
      <c r="L91" s="2"/>
      <c r="M91" s="5"/>
      <c r="N91" s="5"/>
      <c r="O91" s="5"/>
      <c r="P91" s="15"/>
      <c r="Q91" s="15"/>
      <c r="R91" s="15"/>
      <c r="S91" s="10"/>
      <c r="T91" s="7"/>
      <c r="U91" s="17" t="str">
        <f t="shared" si="7"/>
        <v/>
      </c>
      <c r="V91" s="18" t="str">
        <f t="shared" si="8"/>
        <v/>
      </c>
    </row>
    <row r="92" spans="1:22" ht="20.100000000000001" customHeight="1" x14ac:dyDescent="0.25">
      <c r="A92" s="9" t="str">
        <f t="shared" si="6"/>
        <v/>
      </c>
      <c r="B92" s="10"/>
      <c r="C92" s="10"/>
      <c r="D92" s="10"/>
      <c r="E92" s="10"/>
      <c r="F92" s="2"/>
      <c r="G92" s="2"/>
      <c r="H92" s="2"/>
      <c r="I92" s="10"/>
      <c r="J92" s="13"/>
      <c r="K92" s="2"/>
      <c r="L92" s="2"/>
      <c r="M92" s="5"/>
      <c r="N92" s="5"/>
      <c r="O92" s="5"/>
      <c r="P92" s="15"/>
      <c r="Q92" s="15"/>
      <c r="R92" s="15"/>
      <c r="S92" s="10"/>
      <c r="T92" s="7"/>
      <c r="U92" s="17" t="str">
        <f t="shared" si="7"/>
        <v/>
      </c>
      <c r="V92" s="18" t="str">
        <f t="shared" si="8"/>
        <v/>
      </c>
    </row>
    <row r="93" spans="1:22" ht="20.100000000000001" customHeight="1" x14ac:dyDescent="0.25">
      <c r="A93" s="9" t="str">
        <f t="shared" si="6"/>
        <v/>
      </c>
      <c r="B93" s="10"/>
      <c r="C93" s="10"/>
      <c r="D93" s="10"/>
      <c r="E93" s="10"/>
      <c r="F93" s="2"/>
      <c r="G93" s="2"/>
      <c r="H93" s="2"/>
      <c r="I93" s="10"/>
      <c r="J93" s="13"/>
      <c r="K93" s="2"/>
      <c r="L93" s="2"/>
      <c r="M93" s="5"/>
      <c r="N93" s="5"/>
      <c r="O93" s="5"/>
      <c r="P93" s="15"/>
      <c r="Q93" s="15"/>
      <c r="R93" s="15"/>
      <c r="S93" s="10"/>
      <c r="T93" s="7"/>
      <c r="U93" s="17" t="str">
        <f t="shared" si="7"/>
        <v/>
      </c>
      <c r="V93" s="18" t="str">
        <f t="shared" si="8"/>
        <v/>
      </c>
    </row>
    <row r="94" spans="1:22" ht="20.100000000000001" customHeight="1" x14ac:dyDescent="0.25">
      <c r="A94" s="9" t="str">
        <f t="shared" si="6"/>
        <v/>
      </c>
      <c r="B94" s="10"/>
      <c r="C94" s="10"/>
      <c r="D94" s="10"/>
      <c r="E94" s="10"/>
      <c r="F94" s="2"/>
      <c r="G94" s="2"/>
      <c r="H94" s="2"/>
      <c r="I94" s="10"/>
      <c r="J94" s="13"/>
      <c r="K94" s="2"/>
      <c r="L94" s="2"/>
      <c r="M94" s="5"/>
      <c r="N94" s="5"/>
      <c r="O94" s="5"/>
      <c r="P94" s="15"/>
      <c r="Q94" s="15"/>
      <c r="R94" s="15"/>
      <c r="S94" s="10"/>
      <c r="T94" s="7"/>
      <c r="U94" s="17" t="str">
        <f t="shared" si="7"/>
        <v/>
      </c>
      <c r="V94" s="18" t="str">
        <f t="shared" si="8"/>
        <v/>
      </c>
    </row>
    <row r="95" spans="1:22" ht="20.100000000000001" customHeight="1" x14ac:dyDescent="0.25">
      <c r="A95" s="9" t="str">
        <f t="shared" si="6"/>
        <v/>
      </c>
      <c r="B95" s="10"/>
      <c r="C95" s="10"/>
      <c r="D95" s="10"/>
      <c r="E95" s="10"/>
      <c r="F95" s="2"/>
      <c r="G95" s="2"/>
      <c r="H95" s="2"/>
      <c r="I95" s="10"/>
      <c r="J95" s="13"/>
      <c r="K95" s="2"/>
      <c r="L95" s="2"/>
      <c r="M95" s="5"/>
      <c r="N95" s="5"/>
      <c r="O95" s="5"/>
      <c r="P95" s="15"/>
      <c r="Q95" s="15"/>
      <c r="R95" s="15"/>
      <c r="S95" s="10"/>
      <c r="T95" s="7"/>
      <c r="U95" s="17" t="str">
        <f t="shared" si="7"/>
        <v/>
      </c>
      <c r="V95" s="18" t="str">
        <f t="shared" si="8"/>
        <v/>
      </c>
    </row>
    <row r="96" spans="1:22" ht="20.100000000000001" customHeight="1" x14ac:dyDescent="0.25">
      <c r="A96" s="9" t="str">
        <f t="shared" si="6"/>
        <v/>
      </c>
      <c r="B96" s="10"/>
      <c r="C96" s="10"/>
      <c r="D96" s="10"/>
      <c r="E96" s="10"/>
      <c r="F96" s="2"/>
      <c r="G96" s="2"/>
      <c r="H96" s="2"/>
      <c r="I96" s="10"/>
      <c r="J96" s="13"/>
      <c r="K96" s="2"/>
      <c r="L96" s="2"/>
      <c r="M96" s="5"/>
      <c r="N96" s="5"/>
      <c r="O96" s="5"/>
      <c r="P96" s="15"/>
      <c r="Q96" s="15"/>
      <c r="R96" s="15"/>
      <c r="S96" s="10"/>
      <c r="T96" s="7"/>
      <c r="U96" s="17" t="str">
        <f t="shared" si="7"/>
        <v/>
      </c>
      <c r="V96" s="18" t="str">
        <f t="shared" si="8"/>
        <v/>
      </c>
    </row>
    <row r="97" spans="1:22" ht="20.100000000000001" customHeight="1" x14ac:dyDescent="0.25">
      <c r="A97" s="9" t="str">
        <f t="shared" si="6"/>
        <v/>
      </c>
      <c r="B97" s="10"/>
      <c r="C97" s="10"/>
      <c r="D97" s="10"/>
      <c r="E97" s="10"/>
      <c r="F97" s="2"/>
      <c r="G97" s="2"/>
      <c r="H97" s="2"/>
      <c r="I97" s="10"/>
      <c r="J97" s="13"/>
      <c r="K97" s="2"/>
      <c r="L97" s="2"/>
      <c r="M97" s="5"/>
      <c r="N97" s="5"/>
      <c r="O97" s="5"/>
      <c r="P97" s="15"/>
      <c r="Q97" s="15"/>
      <c r="R97" s="15"/>
      <c r="S97" s="10"/>
      <c r="T97" s="7"/>
      <c r="U97" s="17" t="str">
        <f t="shared" si="7"/>
        <v/>
      </c>
      <c r="V97" s="18" t="str">
        <f t="shared" si="8"/>
        <v/>
      </c>
    </row>
    <row r="98" spans="1:22" ht="20.100000000000001" customHeight="1" x14ac:dyDescent="0.25">
      <c r="A98" s="9" t="str">
        <f t="shared" si="6"/>
        <v/>
      </c>
      <c r="B98" s="10"/>
      <c r="C98" s="10"/>
      <c r="D98" s="10"/>
      <c r="E98" s="10"/>
      <c r="F98" s="2"/>
      <c r="G98" s="2"/>
      <c r="H98" s="2"/>
      <c r="I98" s="10"/>
      <c r="J98" s="13"/>
      <c r="K98" s="2"/>
      <c r="L98" s="2"/>
      <c r="M98" s="5"/>
      <c r="N98" s="5"/>
      <c r="O98" s="5"/>
      <c r="P98" s="15"/>
      <c r="Q98" s="15"/>
      <c r="R98" s="15"/>
      <c r="S98" s="10"/>
      <c r="T98" s="7"/>
      <c r="U98" s="17" t="str">
        <f t="shared" si="7"/>
        <v/>
      </c>
      <c r="V98" s="18" t="str">
        <f t="shared" si="8"/>
        <v/>
      </c>
    </row>
    <row r="99" spans="1:22" ht="20.100000000000001" customHeight="1" x14ac:dyDescent="0.25">
      <c r="A99" s="9" t="str">
        <f t="shared" si="6"/>
        <v/>
      </c>
      <c r="B99" s="10"/>
      <c r="C99" s="10"/>
      <c r="D99" s="10"/>
      <c r="E99" s="10"/>
      <c r="F99" s="2"/>
      <c r="G99" s="2"/>
      <c r="H99" s="2"/>
      <c r="I99" s="10"/>
      <c r="J99" s="13"/>
      <c r="K99" s="2"/>
      <c r="L99" s="2"/>
      <c r="M99" s="5"/>
      <c r="N99" s="5"/>
      <c r="O99" s="5"/>
      <c r="P99" s="15"/>
      <c r="Q99" s="15"/>
      <c r="R99" s="15"/>
      <c r="S99" s="10"/>
      <c r="T99" s="7"/>
      <c r="U99" s="17" t="str">
        <f t="shared" si="7"/>
        <v/>
      </c>
      <c r="V99" s="18" t="str">
        <f t="shared" si="8"/>
        <v/>
      </c>
    </row>
    <row r="100" spans="1:22" ht="20.100000000000001" customHeight="1" x14ac:dyDescent="0.25">
      <c r="A100" s="9" t="str">
        <f t="shared" si="6"/>
        <v/>
      </c>
      <c r="B100" s="10"/>
      <c r="C100" s="10"/>
      <c r="D100" s="10"/>
      <c r="E100" s="10"/>
      <c r="F100" s="2"/>
      <c r="G100" s="2"/>
      <c r="H100" s="2"/>
      <c r="I100" s="10"/>
      <c r="J100" s="13"/>
      <c r="K100" s="2"/>
      <c r="L100" s="2"/>
      <c r="M100" s="5"/>
      <c r="N100" s="5"/>
      <c r="O100" s="5"/>
      <c r="P100" s="15"/>
      <c r="Q100" s="15"/>
      <c r="R100" s="15"/>
      <c r="S100" s="10"/>
      <c r="T100" s="7"/>
      <c r="U100" s="17" t="str">
        <f t="shared" si="7"/>
        <v/>
      </c>
      <c r="V100" s="18" t="str">
        <f t="shared" si="8"/>
        <v/>
      </c>
    </row>
    <row r="101" spans="1:22" ht="20.100000000000001" customHeight="1" x14ac:dyDescent="0.25">
      <c r="A101" s="9" t="str">
        <f t="shared" si="6"/>
        <v/>
      </c>
      <c r="B101" s="10"/>
      <c r="C101" s="10"/>
      <c r="D101" s="10"/>
      <c r="E101" s="10"/>
      <c r="F101" s="2"/>
      <c r="G101" s="2"/>
      <c r="H101" s="2"/>
      <c r="I101" s="10"/>
      <c r="J101" s="13"/>
      <c r="K101" s="2"/>
      <c r="L101" s="2"/>
      <c r="M101" s="5"/>
      <c r="N101" s="5"/>
      <c r="O101" s="5"/>
      <c r="P101" s="15"/>
      <c r="Q101" s="15"/>
      <c r="R101" s="15"/>
      <c r="S101" s="10"/>
      <c r="T101" s="7"/>
      <c r="U101" s="17" t="str">
        <f t="shared" si="7"/>
        <v/>
      </c>
      <c r="V101" s="18" t="str">
        <f t="shared" si="8"/>
        <v/>
      </c>
    </row>
    <row r="102" spans="1:22" ht="20.100000000000001" customHeight="1" x14ac:dyDescent="0.25">
      <c r="A102" s="9" t="str">
        <f t="shared" si="6"/>
        <v/>
      </c>
      <c r="B102" s="10"/>
      <c r="C102" s="10"/>
      <c r="D102" s="10"/>
      <c r="E102" s="10"/>
      <c r="F102" s="2"/>
      <c r="G102" s="2"/>
      <c r="H102" s="2"/>
      <c r="I102" s="10"/>
      <c r="J102" s="13"/>
      <c r="K102" s="2"/>
      <c r="L102" s="2"/>
      <c r="M102" s="5"/>
      <c r="N102" s="5"/>
      <c r="O102" s="5"/>
      <c r="P102" s="15"/>
      <c r="Q102" s="15"/>
      <c r="R102" s="15"/>
      <c r="S102" s="10"/>
      <c r="T102" s="7"/>
      <c r="U102" s="17" t="str">
        <f t="shared" si="7"/>
        <v/>
      </c>
      <c r="V102" s="18" t="str">
        <f t="shared" si="8"/>
        <v/>
      </c>
    </row>
    <row r="103" spans="1:22" ht="20.100000000000001" customHeight="1" x14ac:dyDescent="0.25">
      <c r="A103" s="9" t="str">
        <f t="shared" si="6"/>
        <v/>
      </c>
      <c r="B103" s="10"/>
      <c r="C103" s="10"/>
      <c r="D103" s="10"/>
      <c r="E103" s="10"/>
      <c r="F103" s="2"/>
      <c r="G103" s="2"/>
      <c r="H103" s="2"/>
      <c r="I103" s="10"/>
      <c r="J103" s="13"/>
      <c r="K103" s="2"/>
      <c r="L103" s="2"/>
      <c r="M103" s="5"/>
      <c r="N103" s="5"/>
      <c r="O103" s="5"/>
      <c r="P103" s="15"/>
      <c r="Q103" s="15"/>
      <c r="R103" s="15"/>
      <c r="S103" s="10"/>
      <c r="T103" s="7"/>
      <c r="U103" s="17" t="str">
        <f t="shared" si="7"/>
        <v/>
      </c>
      <c r="V103" s="18" t="str">
        <f t="shared" si="8"/>
        <v/>
      </c>
    </row>
    <row r="104" spans="1:22" ht="20.100000000000001" customHeight="1" x14ac:dyDescent="0.25">
      <c r="A104" s="9" t="str">
        <f t="shared" si="6"/>
        <v/>
      </c>
      <c r="B104" s="10"/>
      <c r="C104" s="10"/>
      <c r="D104" s="10"/>
      <c r="E104" s="10"/>
      <c r="F104" s="2"/>
      <c r="G104" s="2"/>
      <c r="H104" s="2"/>
      <c r="I104" s="10"/>
      <c r="J104" s="13"/>
      <c r="K104" s="2"/>
      <c r="L104" s="2"/>
      <c r="M104" s="5"/>
      <c r="N104" s="5"/>
      <c r="O104" s="5"/>
      <c r="P104" s="15"/>
      <c r="Q104" s="15"/>
      <c r="R104" s="15"/>
      <c r="S104" s="10"/>
      <c r="T104" s="7"/>
      <c r="U104" s="17" t="str">
        <f t="shared" si="7"/>
        <v/>
      </c>
      <c r="V104" s="18" t="str">
        <f t="shared" si="8"/>
        <v/>
      </c>
    </row>
    <row r="105" spans="1:22" ht="20.100000000000001" customHeight="1" x14ac:dyDescent="0.25">
      <c r="A105" s="9" t="str">
        <f t="shared" si="6"/>
        <v/>
      </c>
      <c r="B105" s="10"/>
      <c r="C105" s="10"/>
      <c r="D105" s="10"/>
      <c r="E105" s="10"/>
      <c r="F105" s="2"/>
      <c r="G105" s="2"/>
      <c r="H105" s="2"/>
      <c r="I105" s="10"/>
      <c r="J105" s="13"/>
      <c r="K105" s="2"/>
      <c r="L105" s="2"/>
      <c r="M105" s="5"/>
      <c r="N105" s="5"/>
      <c r="O105" s="5"/>
      <c r="P105" s="15"/>
      <c r="Q105" s="15"/>
      <c r="R105" s="15"/>
      <c r="S105" s="10"/>
      <c r="T105" s="7"/>
      <c r="U105" s="17" t="str">
        <f t="shared" si="7"/>
        <v/>
      </c>
      <c r="V105" s="18" t="str">
        <f t="shared" si="8"/>
        <v/>
      </c>
    </row>
    <row r="106" spans="1:22" ht="20.100000000000001" customHeight="1" x14ac:dyDescent="0.25">
      <c r="A106" s="9" t="str">
        <f t="shared" si="6"/>
        <v/>
      </c>
      <c r="B106" s="10"/>
      <c r="C106" s="10"/>
      <c r="D106" s="10"/>
      <c r="E106" s="10"/>
      <c r="F106" s="2"/>
      <c r="G106" s="2"/>
      <c r="H106" s="2"/>
      <c r="I106" s="10"/>
      <c r="J106" s="13"/>
      <c r="K106" s="2"/>
      <c r="L106" s="2"/>
      <c r="M106" s="5"/>
      <c r="N106" s="5"/>
      <c r="O106" s="5"/>
      <c r="P106" s="15"/>
      <c r="Q106" s="15"/>
      <c r="R106" s="15"/>
      <c r="S106" s="10"/>
      <c r="T106" s="7"/>
      <c r="U106" s="17" t="str">
        <f t="shared" si="7"/>
        <v/>
      </c>
      <c r="V106" s="18" t="str">
        <f t="shared" si="8"/>
        <v/>
      </c>
    </row>
    <row r="107" spans="1:22" ht="20.100000000000001" customHeight="1" x14ac:dyDescent="0.25">
      <c r="A107" s="9" t="str">
        <f t="shared" si="6"/>
        <v/>
      </c>
      <c r="B107" s="10"/>
      <c r="C107" s="10"/>
      <c r="D107" s="10"/>
      <c r="E107" s="10"/>
      <c r="F107" s="2"/>
      <c r="G107" s="2"/>
      <c r="H107" s="2"/>
      <c r="I107" s="10"/>
      <c r="J107" s="13"/>
      <c r="K107" s="2"/>
      <c r="L107" s="2"/>
      <c r="M107" s="5"/>
      <c r="N107" s="5"/>
      <c r="O107" s="5"/>
      <c r="P107" s="15"/>
      <c r="Q107" s="15"/>
      <c r="R107" s="15"/>
      <c r="S107" s="10"/>
      <c r="T107" s="7"/>
      <c r="U107" s="17" t="str">
        <f t="shared" si="7"/>
        <v/>
      </c>
      <c r="V107" s="18" t="str">
        <f t="shared" si="8"/>
        <v/>
      </c>
    </row>
    <row r="108" spans="1:22" ht="20.100000000000001" customHeight="1" x14ac:dyDescent="0.25">
      <c r="A108" s="9" t="str">
        <f t="shared" si="6"/>
        <v/>
      </c>
      <c r="B108" s="10"/>
      <c r="C108" s="10"/>
      <c r="D108" s="10"/>
      <c r="E108" s="10"/>
      <c r="F108" s="2"/>
      <c r="G108" s="2"/>
      <c r="H108" s="2"/>
      <c r="I108" s="10"/>
      <c r="J108" s="13"/>
      <c r="K108" s="2"/>
      <c r="L108" s="2"/>
      <c r="M108" s="5"/>
      <c r="N108" s="5"/>
      <c r="O108" s="5"/>
      <c r="P108" s="15"/>
      <c r="Q108" s="15"/>
      <c r="R108" s="15"/>
      <c r="S108" s="10"/>
      <c r="T108" s="7"/>
      <c r="U108" s="17" t="str">
        <f t="shared" si="7"/>
        <v/>
      </c>
      <c r="V108" s="18" t="str">
        <f t="shared" si="8"/>
        <v/>
      </c>
    </row>
    <row r="109" spans="1:22" ht="20.100000000000001" customHeight="1" x14ac:dyDescent="0.25">
      <c r="A109" s="9" t="str">
        <f t="shared" ref="A109:A140" si="9">IF(COUNTA(B109:T109)=0,"","K-"&amp;TEXT(ROW()-12,"0000"))</f>
        <v/>
      </c>
      <c r="B109" s="10"/>
      <c r="C109" s="10"/>
      <c r="D109" s="10"/>
      <c r="E109" s="10"/>
      <c r="F109" s="2"/>
      <c r="G109" s="2"/>
      <c r="H109" s="2"/>
      <c r="I109" s="10"/>
      <c r="J109" s="13"/>
      <c r="K109" s="2"/>
      <c r="L109" s="2"/>
      <c r="M109" s="5"/>
      <c r="N109" s="5"/>
      <c r="O109" s="5"/>
      <c r="P109" s="15"/>
      <c r="Q109" s="15"/>
      <c r="R109" s="15"/>
      <c r="S109" s="10"/>
      <c r="T109" s="7"/>
      <c r="U109" s="17" t="str">
        <f t="shared" ref="U109:U140" si="10">IF(COUNTA(G109:T109)=0,"",ROUND((--(B109&lt;&gt;"")+--(C109&lt;&gt;"")+--(G109&lt;&gt;"")+--(H109&lt;&gt;"")+--(J109&lt;&gt;"")+--(K109&lt;&gt;"")+--(L109&lt;&gt;"")+--(OR(M109&lt;&gt;"",N109&lt;&gt;"",O109&lt;&gt;"")))/8,2))</f>
        <v/>
      </c>
      <c r="V109" s="18" t="str">
        <f t="shared" ref="V109:V140" si="11">IF(COUNTA(F109:T109)=0,"",IF(AND(M109&lt;&gt;"",COUNTIF($M$13:$M$112,M109)&gt;1),"Doppelte E-Mail",IF(AND(O109&lt;&gt;"",COUNTIF($O$13:$O$112,O109)&gt;1),"Doppelte Mobilnr.",IF(AND(M109="",N109="",O109=""),"Kontaktweg fehlt",IF(U109&lt;0.75,"Daten ergänzen","OK")))))</f>
        <v/>
      </c>
    </row>
    <row r="110" spans="1:22" ht="20.100000000000001" customHeight="1" x14ac:dyDescent="0.25">
      <c r="A110" s="9" t="str">
        <f t="shared" si="9"/>
        <v/>
      </c>
      <c r="B110" s="10"/>
      <c r="C110" s="10"/>
      <c r="D110" s="10"/>
      <c r="E110" s="10"/>
      <c r="F110" s="2"/>
      <c r="G110" s="2"/>
      <c r="H110" s="2"/>
      <c r="I110" s="10"/>
      <c r="J110" s="13"/>
      <c r="K110" s="2"/>
      <c r="L110" s="2"/>
      <c r="M110" s="5"/>
      <c r="N110" s="5"/>
      <c r="O110" s="5"/>
      <c r="P110" s="15"/>
      <c r="Q110" s="15"/>
      <c r="R110" s="15"/>
      <c r="S110" s="10"/>
      <c r="T110" s="7"/>
      <c r="U110" s="17" t="str">
        <f t="shared" si="10"/>
        <v/>
      </c>
      <c r="V110" s="18" t="str">
        <f t="shared" si="11"/>
        <v/>
      </c>
    </row>
    <row r="111" spans="1:22" ht="20.100000000000001" customHeight="1" x14ac:dyDescent="0.25">
      <c r="A111" s="9" t="str">
        <f t="shared" si="9"/>
        <v/>
      </c>
      <c r="B111" s="10"/>
      <c r="C111" s="10"/>
      <c r="D111" s="10"/>
      <c r="E111" s="10"/>
      <c r="F111" s="2"/>
      <c r="G111" s="2"/>
      <c r="H111" s="2"/>
      <c r="I111" s="10"/>
      <c r="J111" s="13"/>
      <c r="K111" s="2"/>
      <c r="L111" s="2"/>
      <c r="M111" s="5"/>
      <c r="N111" s="5"/>
      <c r="O111" s="5"/>
      <c r="P111" s="15"/>
      <c r="Q111" s="15"/>
      <c r="R111" s="15"/>
      <c r="S111" s="10"/>
      <c r="T111" s="7"/>
      <c r="U111" s="17" t="str">
        <f t="shared" si="10"/>
        <v/>
      </c>
      <c r="V111" s="18" t="str">
        <f t="shared" si="11"/>
        <v/>
      </c>
    </row>
    <row r="112" spans="1:22" ht="20.100000000000001" customHeight="1" x14ac:dyDescent="0.25">
      <c r="A112" s="11" t="str">
        <f t="shared" si="9"/>
        <v/>
      </c>
      <c r="B112" s="12"/>
      <c r="C112" s="12"/>
      <c r="D112" s="12"/>
      <c r="E112" s="12"/>
      <c r="F112" s="4"/>
      <c r="G112" s="4"/>
      <c r="H112" s="4"/>
      <c r="I112" s="12"/>
      <c r="J112" s="14"/>
      <c r="K112" s="4"/>
      <c r="L112" s="4"/>
      <c r="M112" s="6"/>
      <c r="N112" s="6"/>
      <c r="O112" s="6"/>
      <c r="P112" s="16"/>
      <c r="Q112" s="16"/>
      <c r="R112" s="16"/>
      <c r="S112" s="12"/>
      <c r="T112" s="8"/>
      <c r="U112" s="19" t="str">
        <f t="shared" si="10"/>
        <v/>
      </c>
      <c r="V112" s="20" t="str">
        <f t="shared" si="11"/>
        <v/>
      </c>
    </row>
  </sheetData>
  <mergeCells count="15">
    <mergeCell ref="A10:V10"/>
    <mergeCell ref="A5:D6"/>
    <mergeCell ref="F5:I6"/>
    <mergeCell ref="K5:N6"/>
    <mergeCell ref="P5:S6"/>
    <mergeCell ref="A8:C9"/>
    <mergeCell ref="D8:V9"/>
    <mergeCell ref="A1:V1"/>
    <mergeCell ref="A2:P2"/>
    <mergeCell ref="Q2:V2"/>
    <mergeCell ref="A3:V3"/>
    <mergeCell ref="A4:D4"/>
    <mergeCell ref="F4:I4"/>
    <mergeCell ref="K4:N4"/>
    <mergeCell ref="P4:S4"/>
  </mergeCells>
  <conditionalFormatting sqref="A13:V112">
    <cfRule type="expression" dxfId="7" priority="1">
      <formula>AND($D$8&lt;&gt;"",ISNUMBER(SEARCH($D$8,$F13&amp;" "&amp;$G13&amp;" "&amp;$K13&amp;" "&amp;$M13&amp;" "&amp;$N13&amp;" "&amp;$O13)))</formula>
    </cfRule>
    <cfRule type="expression" dxfId="6" priority="2">
      <formula>$B13="Inaktiv"</formula>
    </cfRule>
    <cfRule type="expression" dxfId="5" priority="3">
      <formula>$B13="Archiviert"</formula>
    </cfRule>
  </conditionalFormatting>
  <conditionalFormatting sqref="R13:R112">
    <cfRule type="expression" dxfId="4" priority="4">
      <formula>AND($R13&lt;&gt;"",$R13&lt;=TODAY(),$B13="Aktiv")</formula>
    </cfRule>
  </conditionalFormatting>
  <conditionalFormatting sqref="U13:U112">
    <cfRule type="dataBar" priority="10">
      <dataBar>
        <cfvo type="min"/>
        <cfvo type="max"/>
        <color rgb="FFC6903A"/>
      </dataBar>
    </cfRule>
    <cfRule type="expression" dxfId="3" priority="11">
      <formula>AND($A13&lt;&gt;"",$U13&lt;0.75)</formula>
    </cfRule>
    <cfRule type="dataBar" priority="12">
      <dataBar>
        <cfvo type="min"/>
        <cfvo type="max"/>
        <color rgb="FFC6903A"/>
      </dataBar>
      <extLst>
        <ext xmlns:x14="http://schemas.microsoft.com/office/spreadsheetml/2009/9/main" uri="{B025F937-C7B1-47D3-B67F-A62EFF666E3E}">
          <x14:id>{6939F4F4-B917-BCC3-6695-7DCEE21AD28E}</x14:id>
        </ext>
      </extLst>
    </cfRule>
  </conditionalFormatting>
  <conditionalFormatting sqref="V13:V112">
    <cfRule type="expression" dxfId="2" priority="7">
      <formula>$V13="OK"</formula>
    </cfRule>
    <cfRule type="expression" dxfId="1" priority="8">
      <formula>OR($V13="Daten ergänzen",$V13="Kontaktweg fehlt")</formula>
    </cfRule>
    <cfRule type="expression" dxfId="0" priority="9">
      <formula>OR($V13="Doppelte E-Mail",$V13="Doppelte Mobilnr.")</formula>
    </cfRule>
  </conditionalFormatting>
  <dataValidations count="4">
    <dataValidation type="list" sqref="B13:B112" xr:uid="{00000000-0002-0000-0000-000000000000}">
      <formula1>"Aktiv,Inaktiv,Archiviert"</formula1>
    </dataValidation>
    <dataValidation type="list" sqref="C13:C112" xr:uid="{00000000-0002-0000-0000-000001000000}">
      <formula1>"Privat,Kunde,Lieferant,Partner,Verein,Dienstleister,Sonstiges"</formula1>
    </dataValidation>
    <dataValidation type="list" sqref="D13:D112" xr:uid="{00000000-0002-0000-0000-000002000000}">
      <formula1>"Herr,Frau,Divers,Firma,Keine Angabe"</formula1>
    </dataValidation>
    <dataValidation type="list" sqref="S13:S112" xr:uid="{00000000-0002-0000-0000-000003000000}">
      <formula1>"Ja,Nein,Nicht erforderlich,Unklar"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39F4F4-B917-BCC3-6695-7DCEE21AD28E}">
            <x14:dataBar>
              <x14:cfvo type="min"/>
              <x14:cfvo type="max"/>
              <x14:negativeFillColor auto="1"/>
              <x14:axisColor auto="1"/>
            </x14:dataBar>
          </x14:cfRule>
          <xm:sqref>U13:U112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Adressbuch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2026-07-18T09:49:14Z</dcterms:modified>
</cp:coreProperties>
</file>