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phologischer Kasten" sheetId="1" state="visible" r:id="rId3"/>
    <sheet name="Lösungsbewertung" sheetId="2" state="visible" r:id="rId4"/>
    <sheet name="Projektsteckbrief" sheetId="3" state="visible" r:id="rId5"/>
    <sheet name="Anleitung &amp; Methode" sheetId="4" state="visible" r:id="rId6"/>
  </sheets>
  <definedNames>
    <definedName function="false" hidden="false" localSheetId="3" name="_xlnm.Print_Titles" vbProcedure="false">'Anleitung &amp; Methode'!$1:$4</definedName>
    <definedName function="false" hidden="false" localSheetId="1" name="_xlnm.Print_Titles" vbProcedure="false">Lösungsbewertung!$1:$4</definedName>
    <definedName function="false" hidden="false" localSheetId="0" name="_xlnm.Print_Titles" vbProcedure="false">'Morphologischer Kasten'!$1:$4</definedName>
    <definedName function="false" hidden="false" localSheetId="2" name="_xlnm.Print_Titles" vbProcedure="false">Projektsteckbrief!$1:$4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<sst xmlns="http://schemas.openxmlformats.org/spreadsheetml/2006/main" count="218" uniqueCount="212">
  <si>
    <t xml:space="preserve">MORPHOLOGISCHER KASTEN</t>
  </si>
  <si>
    <t xml:space="preserve">Systematische Ideenfindung &amp; Lösungsraumanalyse  |  Methode nach F. Zwicky  |  Stand: 2026</t>
  </si>
  <si>
    <t xml:space="preserve">PARAMETER / MERKMALE</t>
  </si>
  <si>
    <t xml:space="preserve">Ausprägung 1</t>
  </si>
  <si>
    <t xml:space="preserve">Ausprägung 2</t>
  </si>
  <si>
    <t xml:space="preserve">Ausprägung 3</t>
  </si>
  <si>
    <t xml:space="preserve">Ausprägung 4</t>
  </si>
  <si>
    <t xml:space="preserve">Ausprägung 5</t>
  </si>
  <si>
    <t xml:space="preserve">Ausprägung 6</t>
  </si>
  <si>
    <t xml:space="preserve">Ausprägung 7</t>
  </si>
  <si>
    <t xml:space="preserve">Ausprägung 8</t>
  </si>
  <si>
    <t xml:space="preserve">Kommunikationskanal</t>
  </si>
  <si>
    <t xml:space="preserve">Persönlich / vor Ort</t>
  </si>
  <si>
    <t xml:space="preserve">Telefon</t>
  </si>
  <si>
    <t xml:space="preserve">E-Mail</t>
  </si>
  <si>
    <t xml:space="preserve">Online-Portal</t>
  </si>
  <si>
    <t xml:space="preserve">App / Mobile</t>
  </si>
  <si>
    <t xml:space="preserve">Chatbot / KI</t>
  </si>
  <si>
    <t xml:space="preserve">Video-Konferenz</t>
  </si>
  <si>
    <t xml:space="preserve">Social Media</t>
  </si>
  <si>
    <t xml:space="preserve">Bearbeitungszeit</t>
  </si>
  <si>
    <t xml:space="preserve">&lt; 1 Stunde</t>
  </si>
  <si>
    <t xml:space="preserve">1–4 Stunden</t>
  </si>
  <si>
    <t xml:space="preserve">Gleicher Tag</t>
  </si>
  <si>
    <t xml:space="preserve">24 Stunden</t>
  </si>
  <si>
    <t xml:space="preserve">2–3 Werktage</t>
  </si>
  <si>
    <t xml:space="preserve">1 Woche</t>
  </si>
  <si>
    <t xml:space="preserve">Nach Vereinbarung</t>
  </si>
  <si>
    <t xml:space="preserve">Zuständige Stelle</t>
  </si>
  <si>
    <t xml:space="preserve">Einzelperson</t>
  </si>
  <si>
    <t xml:space="preserve">Kleines Team (2–5)</t>
  </si>
  <si>
    <t xml:space="preserve">Abteilung</t>
  </si>
  <si>
    <t xml:space="preserve">Cross-funktional</t>
  </si>
  <si>
    <t xml:space="preserve">Externer Dienstleister</t>
  </si>
  <si>
    <t xml:space="preserve">Automatisiert</t>
  </si>
  <si>
    <t xml:space="preserve">Gemischtes Modell</t>
  </si>
  <si>
    <t xml:space="preserve">Informationsbereitstellung</t>
  </si>
  <si>
    <t xml:space="preserve">Gedruckte Unterlagen</t>
  </si>
  <si>
    <t xml:space="preserve">PDF / Download</t>
  </si>
  <si>
    <t xml:space="preserve">Online-Wissensbasis</t>
  </si>
  <si>
    <t xml:space="preserve">Video-Tutorial</t>
  </si>
  <si>
    <t xml:space="preserve">Live-Schulung</t>
  </si>
  <si>
    <t xml:space="preserve">FAQ-System</t>
  </si>
  <si>
    <t xml:space="preserve">KI-Assistent</t>
  </si>
  <si>
    <t xml:space="preserve">Kostenmodell</t>
  </si>
  <si>
    <t xml:space="preserve">Kostenlos / Intern</t>
  </si>
  <si>
    <t xml:space="preserve">Pauschalpreis</t>
  </si>
  <si>
    <t xml:space="preserve">Stundensatz</t>
  </si>
  <si>
    <t xml:space="preserve">Abonnement</t>
  </si>
  <si>
    <t xml:space="preserve">Pay-per-Use</t>
  </si>
  <si>
    <t xml:space="preserve">Freemium</t>
  </si>
  <si>
    <t xml:space="preserve">Kombiniert</t>
  </si>
  <si>
    <t xml:space="preserve">Qualitätssicherung</t>
  </si>
  <si>
    <t xml:space="preserve">Stichprobe</t>
  </si>
  <si>
    <t xml:space="preserve">Vollprüfung</t>
  </si>
  <si>
    <t xml:space="preserve">Peer-Review</t>
  </si>
  <si>
    <t xml:space="preserve">Automatisierter Test</t>
  </si>
  <si>
    <t xml:space="preserve">Kundenfeedback</t>
  </si>
  <si>
    <t xml:space="preserve">Zertifizierung</t>
  </si>
  <si>
    <t xml:space="preserve">Kontinuierlich (CI)</t>
  </si>
  <si>
    <t xml:space="preserve">Skalierbarkeit</t>
  </si>
  <si>
    <t xml:space="preserve">Fix / Statisch</t>
  </si>
  <si>
    <t xml:space="preserve">Manuell skalierbar</t>
  </si>
  <si>
    <t xml:space="preserve">Teilautomatisiert</t>
  </si>
  <si>
    <t xml:space="preserve">Vollautomatisiert</t>
  </si>
  <si>
    <t xml:space="preserve">Cloud-basiert</t>
  </si>
  <si>
    <t xml:space="preserve">On-Demand</t>
  </si>
  <si>
    <t xml:space="preserve">Keine Rückmeldung</t>
  </si>
  <si>
    <t xml:space="preserve">Jährliche Umfrage</t>
  </si>
  <si>
    <t xml:space="preserve">Quartalsreview</t>
  </si>
  <si>
    <t xml:space="preserve">Monatlicher Check</t>
  </si>
  <si>
    <t xml:space="preserve">Real-Time-Rating</t>
  </si>
  <si>
    <t xml:space="preserve">NPS-System</t>
  </si>
  <si>
    <t xml:space="preserve">Offenes Forum</t>
  </si>
  <si>
    <t xml:space="preserve">Technologiebasis</t>
  </si>
  <si>
    <t xml:space="preserve">Papierbasiert</t>
  </si>
  <si>
    <t xml:space="preserve">Tabellenkalulation</t>
  </si>
  <si>
    <t xml:space="preserve">Datenbank (lokal)</t>
  </si>
  <si>
    <t xml:space="preserve">Cloud-Plattform</t>
  </si>
  <si>
    <t xml:space="preserve">ERP-System</t>
  </si>
  <si>
    <t xml:space="preserve">Maßlösung / Eigenentw.</t>
  </si>
  <si>
    <t xml:space="preserve">KI / ML Integration</t>
  </si>
  <si>
    <t xml:space="preserve">Nachhaltigkeit</t>
  </si>
  <si>
    <t xml:space="preserve">Keine Maßnahmen</t>
  </si>
  <si>
    <t xml:space="preserve">Papierreduktion</t>
  </si>
  <si>
    <t xml:space="preserve">CO₂-Bilanzierung</t>
  </si>
  <si>
    <t xml:space="preserve">Energieoptimiert</t>
  </si>
  <si>
    <t xml:space="preserve">Kreislaufprinzip</t>
  </si>
  <si>
    <t xml:space="preserve">Zertifiziert (ISO)</t>
  </si>
  <si>
    <t xml:space="preserve">  ▶  Legende:   ■ Gelbe Zelle = ausgewählte Ausprägung (Lösungspfad)   ■ Hellblaue Zelle = verfügbare Alternative   ■ Leere Zelle = nicht anwendbar</t>
  </si>
  <si>
    <t xml:space="preserve">Theoretische Gesamtkombinationen:</t>
  </si>
  <si>
    <t xml:space="preserve">Anzahl möglicher Lösungskombinationen aus den definierten Ausprägungen</t>
  </si>
  <si>
    <t xml:space="preserve">ANLEITUNG</t>
  </si>
  <si>
    <t xml:space="preserve">1.</t>
  </si>
  <si>
    <t xml:space="preserve">Problemstellung definieren</t>
  </si>
  <si>
    <t xml:space="preserve">Klären Sie, welches Problem oder welche Aufgabe mit dem Morphologischen Kasten analysiert werden soll.</t>
  </si>
  <si>
    <t xml:space="preserve">2.</t>
  </si>
  <si>
    <t xml:space="preserve">Parameter festlegen</t>
  </si>
  <si>
    <t xml:space="preserve">Tragen Sie in Spalte B die relevanten Merkmale / Dimensionen des Problems ein (Zeile für Zeile).</t>
  </si>
  <si>
    <t xml:space="preserve">3.</t>
  </si>
  <si>
    <t xml:space="preserve">Ausprägungen eintragen</t>
  </si>
  <si>
    <t xml:space="preserve">Für jeden Parameter: Tragen Sie alle denkbaren Alternativen in die Spalten C–J ein.</t>
  </si>
  <si>
    <t xml:space="preserve">4.</t>
  </si>
  <si>
    <t xml:space="preserve">Lösungspfad markieren</t>
  </si>
  <si>
    <t xml:space="preserve">Heben Sie eine Ausprägung pro Parameter gelb hervor (Füllfarbe), um einen konkreten Lösungsvorschlag zu definieren.</t>
  </si>
  <si>
    <t xml:space="preserve">5.</t>
  </si>
  <si>
    <t xml:space="preserve">Kombinationen vergleichen</t>
  </si>
  <si>
    <t xml:space="preserve">Wechseln Sie zum Blatt 'Lösungsbewertung', um verschiedene Pfade systematisch zu vergleichen und zu bewerten.</t>
  </si>
  <si>
    <t xml:space="preserve">6.</t>
  </si>
  <si>
    <t xml:space="preserve">Ergebnis dokumentieren</t>
  </si>
  <si>
    <t xml:space="preserve">Halten Sie den gewählten Lösungspfad und die Begründung im Blatt 'Projektsteckbrief' fest.</t>
  </si>
  <si>
    <t xml:space="preserve">LÖSUNGSBEWERTUNG</t>
  </si>
  <si>
    <t xml:space="preserve">Systematischer Vergleich von Lösungspfaden aus dem Morphologischen Kasten  |  2026</t>
  </si>
  <si>
    <t xml:space="preserve">#</t>
  </si>
  <si>
    <t xml:space="preserve">Bewertungskriterium</t>
  </si>
  <si>
    <t xml:space="preserve">Pfad A</t>
  </si>
  <si>
    <t xml:space="preserve">Pfad B</t>
  </si>
  <si>
    <t xml:space="preserve">Pfad C</t>
  </si>
  <si>
    <t xml:space="preserve">Pfad D</t>
  </si>
  <si>
    <t xml:space="preserve">Pfad E</t>
  </si>
  <si>
    <t xml:space="preserve">Gewichtung (%)</t>
  </si>
  <si>
    <t xml:space="preserve">Ø Gew. Punkte</t>
  </si>
  <si>
    <t xml:space="preserve">Empfehlung</t>
  </si>
  <si>
    <t xml:space="preserve">Wirtschaftlichkeit</t>
  </si>
  <si>
    <t xml:space="preserve">Technische Machbarkeit</t>
  </si>
  <si>
    <t xml:space="preserve">Umsetzungsgeschwindigkeit</t>
  </si>
  <si>
    <t xml:space="preserve">Kundenzufriedenheit</t>
  </si>
  <si>
    <t xml:space="preserve">Risikogehalt</t>
  </si>
  <si>
    <t xml:space="preserve">GESAMTERGEBNIS (gewichtet, Skala 1–10)</t>
  </si>
  <si>
    <t xml:space="preserve">EMPFOHLENER LÖSUNGSPFAD:</t>
  </si>
  <si>
    <t xml:space="preserve">Höchste Gesamtpunktzahl = empfohlener Pfad. Werte können angepasst werden (Skala 1=niedrig … 10=hoch).</t>
  </si>
  <si>
    <t xml:space="preserve">  ▶  Hinweis: Passen Sie die Gewichtungen (Spalte H) an Ihre Projektziele an. Die Summe der Gewichte muss 100 % ergeben.</t>
  </si>
  <si>
    <t xml:space="preserve">PROJEKTSTECKBRIEF</t>
  </si>
  <si>
    <t xml:space="preserve">Dokumentation des ausgewählten Lösungskonzepts aus dem Morphologischen Kasten  |  2026</t>
  </si>
  <si>
    <t xml:space="preserve">ALLGEMEINE INFORMATIONEN</t>
  </si>
  <si>
    <t xml:space="preserve">Projektbezeichnung</t>
  </si>
  <si>
    <t xml:space="preserve">Entwicklung eines nachhaltigen Serviceprozesses</t>
  </si>
  <si>
    <t xml:space="preserve">Verantwortliche Person</t>
  </si>
  <si>
    <t xml:space="preserve">Hier Name eintragen</t>
  </si>
  <si>
    <t xml:space="preserve">Abteilung / Team</t>
  </si>
  <si>
    <t xml:space="preserve">Hier Abteilung eintragen</t>
  </si>
  <si>
    <t xml:space="preserve">Datum der Erstellung</t>
  </si>
  <si>
    <t xml:space="preserve">2026-01-15</t>
  </si>
  <si>
    <t xml:space="preserve">Letzte Aktualisierung</t>
  </si>
  <si>
    <t xml:space="preserve">2026-06-15</t>
  </si>
  <si>
    <t xml:space="preserve">Projektstatus</t>
  </si>
  <si>
    <t xml:space="preserve">In Planung</t>
  </si>
  <si>
    <t xml:space="preserve">PROBLEMSTELLUNG</t>
  </si>
  <si>
    <t xml:space="preserve">Ausgangssituation</t>
  </si>
  <si>
    <t xml:space="preserve">Beschreiben Sie hier die aktuelle Situation, die das Problem oder die Aufgabenstellung beschreibt.</t>
  </si>
  <si>
    <t xml:space="preserve">Zielsetzung</t>
  </si>
  <si>
    <t xml:space="preserve">Was soll mit dem Morphologischen Kasten erreicht werden? Definieren Sie das Ziel klar und messbar.</t>
  </si>
  <si>
    <t xml:space="preserve">Rahmenbedingungen</t>
  </si>
  <si>
    <t xml:space="preserve">Welche Einschränkungen, Vorgaben oder Ressourcen sind zu berücksichtigen?</t>
  </si>
  <si>
    <t xml:space="preserve">AUSGEWÄHLTER LÖSUNGSPFAD</t>
  </si>
  <si>
    <t xml:space="preserve">Gewählter Pfad (lt. Bewertung)</t>
  </si>
  <si>
    <t xml:space="preserve">Gesamtpunktzahl</t>
  </si>
  <si>
    <t xml:space="preserve">7,84 / 10</t>
  </si>
  <si>
    <t xml:space="preserve">Begründung der Auswahl</t>
  </si>
  <si>
    <t xml:space="preserve">Der gewählte Lösungspfad erzielt die höchste Gesamtpunktzahl im gewichteten Bewertungsmodell und erfüllt besonders die Kriterien Wirtschaftlichkeit und Kundenzufriedenheit.</t>
  </si>
  <si>
    <t xml:space="preserve">NÄCHSTE SCHRITTE</t>
  </si>
  <si>
    <t xml:space="preserve">Maßnahme 1</t>
  </si>
  <si>
    <t xml:space="preserve">Konzeptdetaillierung und Stakeholder-Review bis 2026-07-31</t>
  </si>
  <si>
    <t xml:space="preserve">Maßnahme 2</t>
  </si>
  <si>
    <t xml:space="preserve">Pilotphase planen und Ressourcen bereitstellen bis 2026-09-30</t>
  </si>
  <si>
    <t xml:space="preserve">Maßnahme 3</t>
  </si>
  <si>
    <t xml:space="preserve">Umsetzung starten und erste KPIs definieren bis 2026-Q4</t>
  </si>
  <si>
    <t xml:space="preserve">Verantwortlich Nächste Schritte</t>
  </si>
  <si>
    <t xml:space="preserve">ANMERKUNGEN / RISIKEN</t>
  </si>
  <si>
    <t xml:space="preserve">Risiko 1</t>
  </si>
  <si>
    <t xml:space="preserve">Abhängigkeit von IT-Infrastruktur → Frühzeitige Abstimmung mit IT erforderlich</t>
  </si>
  <si>
    <t xml:space="preserve">Risiko 2</t>
  </si>
  <si>
    <t xml:space="preserve">Widerstand im Team → Change-Management-Maßnahmen einplanen</t>
  </si>
  <si>
    <t xml:space="preserve">Chance 1</t>
  </si>
  <si>
    <t xml:space="preserve">Starke Synergie mit laufendem Digitalisierungsprojekt nutzbar</t>
  </si>
  <si>
    <t xml:space="preserve">ANLEITUNG &amp; METHODE</t>
  </si>
  <si>
    <t xml:space="preserve">Hintergrundwissen und Schritt-für-Schritt-Anleitung zum Morphologischen Kasten  |  2026</t>
  </si>
  <si>
    <t xml:space="preserve">WAS IST DER MORPHOLOGISCHE KASTEN?</t>
  </si>
  <si>
    <t xml:space="preserve">Methodenbeschreibung</t>
  </si>
  <si>
    <t xml:space="preserve">Der Morphologische Kasten (auch: Zwicky-Box) ist eine strukturierte Kreativitätsmethode zur systematischen Ideengenerierung und Lösungsraumanalyse. Die Methode wurde vom Schweizer Astrophysiker Fritz Zwicky (1898–1974) entwickelt. Kern der Methode: Ein komplexes Problem wird in seine wesentlichen Parameter zerlegt. Für jeden Parameter werden alle denkbaren Ausprägungen gesammelt. Durch Kombination der Ausprägungen entstehen neue Lösungsvorschläge, die sonst möglicherweise übersehen würden.</t>
  </si>
  <si>
    <t xml:space="preserve">Typische Einsatzgebiete</t>
  </si>
  <si>
    <t xml:space="preserve">Produktentwicklung · Prozessoptimierung · Innovationsmanagement · Strategieplanung · Problemlösung in Technik, Wirtschaft und Wissenschaft</t>
  </si>
  <si>
    <t xml:space="preserve">SCHRITT-FÜR-SCHRITT-ANLEITUNG</t>
  </si>
  <si>
    <t xml:space="preserve">1</t>
  </si>
  <si>
    <t xml:space="preserve">Problem definieren</t>
  </si>
  <si>
    <t xml:space="preserve">Formulieren Sie klar, welches Problem oder welche Aufgabe analysiert werden soll. Ein präzises Ziel ist Voraussetzung für eine sinnvolle morphologische Analyse.</t>
  </si>
  <si>
    <t xml:space="preserve">2</t>
  </si>
  <si>
    <t xml:space="preserve">Parameter identifizieren</t>
  </si>
  <si>
    <t xml:space="preserve">Zerlegen Sie das Problem in seine wesentlichen Dimensionen (Parameter). Jeder Parameter sollte unabhängig von den anderen sein. Typisch: 6–12 Parameter.</t>
  </si>
  <si>
    <t xml:space="preserve">3</t>
  </si>
  <si>
    <t xml:space="preserve">Ausprägungen sammeln</t>
  </si>
  <si>
    <t xml:space="preserve">Für jeden Parameter: Welche verschiedenen Lösungsansätze, Varianten oder Optionen gibt es? Seien Sie kreativ – auch ungewöhnliche Ideen sind willkommen. Typisch: 3–8 Ausprägungen pro Parameter.</t>
  </si>
  <si>
    <t xml:space="preserve">4</t>
  </si>
  <si>
    <t xml:space="preserve">Matrix erstellen</t>
  </si>
  <si>
    <t xml:space="preserve">Tragen Sie alles in das Blatt 'Morphologischer Kasten' ein. Jede Zeile = ein Parameter, jede Spalte = eine mögliche Ausprägung.</t>
  </si>
  <si>
    <t xml:space="preserve">5</t>
  </si>
  <si>
    <t xml:space="preserve">Lösungspfade markieren</t>
  </si>
  <si>
    <t xml:space="preserve">Wählen Sie für jeden Parameter genau eine Ausprägung aus und markieren Sie sie (gelb). Die Kombination aller markierten Ausprägungen ergibt einen Lösungsvorschlag. Wiederholen Sie dies für 3–5 verschiedene Pfade.</t>
  </si>
  <si>
    <t xml:space="preserve">6</t>
  </si>
  <si>
    <t xml:space="preserve">Bewertung vornehmen</t>
  </si>
  <si>
    <t xml:space="preserve">Nutzen Sie das Blatt 'Lösungsbewertung', um Ihre Lösungspfade anhand von Kriterien (z.B. Wirtschaftlichkeit, Machbarkeit, Kundenwert) zu vergleichen. Vergeben Sie Punkte 1–10 und gewichten Sie die Kriterien nach Priorität.</t>
  </si>
  <si>
    <t xml:space="preserve">7</t>
  </si>
  <si>
    <t xml:space="preserve">Halten Sie den besten Lösungspfad im 'Projektsteckbrief' fest. Definieren Sie nächste Schritte und Verantwortlichkeiten.</t>
  </si>
  <si>
    <t xml:space="preserve">TIPPS FÜR BEST PRACTICES</t>
  </si>
  <si>
    <t xml:space="preserve">Team-Workshop</t>
  </si>
  <si>
    <t xml:space="preserve">Führen Sie die Methode im Team durch (4–8 Personen aus verschiedenen Bereichen). Unterschiedliche Perspektiven erhöhen die Qualität der Ausprägungen erheblich.</t>
  </si>
  <si>
    <t xml:space="preserve">Keine Bewertung in Phase 1</t>
  </si>
  <si>
    <t xml:space="preserve">Beim Sammeln der Ausprägungen keine Ideen kommentieren oder ablehnen. Erst in der Bewertungsphase selektieren.</t>
  </si>
  <si>
    <t xml:space="preserve">Kombinationen begrenzen</t>
  </si>
  <si>
    <t xml:space="preserve">Zu viele Parameter × Ausprägungen können zu einem unüberschaubaren Lösungsraum führen. Fokus auf die wirklich entscheidenden Dimensionen.</t>
  </si>
  <si>
    <t xml:space="preserve">Iterativ vorgehen</t>
  </si>
  <si>
    <t xml:space="preserve">Der Morphologische Kasten ist kein Einmal-Instrument. Überarbeiten Sie Matrix und Bewertung nach Feedback und neuen Erkenntnissen.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</si>
</sst>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%"/>
    <numFmt numFmtId="167" formatCode="0.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Arial"/>
      <family val="0"/>
      <charset val="1"/>
    </font>
    <font>
      <i val="true"/>
      <sz val="10"/>
      <color rgb="FFBDD7E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888888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1F1F1F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4"/>
      <color rgb="FFC0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b val="true"/>
      <sz val="10"/>
      <color rgb="FF7F6000"/>
      <name val="Arial"/>
      <family val="0"/>
      <charset val="1"/>
    </font>
    <font>
      <b val="true"/>
      <sz val="12"/>
      <color rgb="FF1F3864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2F7FB"/>
      </patternFill>
    </fill>
    <fill>
      <patternFill patternType="solid">
        <fgColor rgb="FFD6DCE4"/>
        <bgColor rgb="FFDEEAF1"/>
      </patternFill>
    </fill>
    <fill>
      <patternFill patternType="solid">
        <fgColor rgb="FFFFD966"/>
        <bgColor rgb="FFFFF2CC"/>
      </patternFill>
    </fill>
    <fill>
      <patternFill patternType="solid">
        <fgColor rgb="FFDEEAF1"/>
        <bgColor rgb="FFE2EFDA"/>
      </patternFill>
    </fill>
    <fill>
      <patternFill patternType="solid">
        <fgColor rgb="FFEBF3FB"/>
        <bgColor rgb="FFF2F7FB"/>
      </patternFill>
    </fill>
    <fill>
      <patternFill patternType="solid">
        <fgColor rgb="FFFFF2CC"/>
        <bgColor rgb="FFF2F2F2"/>
      </patternFill>
    </fill>
    <fill>
      <patternFill patternType="solid">
        <fgColor rgb="FFF2F7FB"/>
        <bgColor rgb="FFF2F2F2"/>
      </patternFill>
    </fill>
    <fill>
      <patternFill patternType="solid">
        <fgColor rgb="FFFFFFFF"/>
        <bgColor rgb="FFF2F7FB"/>
      </patternFill>
    </fill>
    <fill>
      <patternFill patternType="solid">
        <fgColor rgb="FFE2EFDA"/>
        <bgColor rgb="FFDEEAF1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 diagonalUp="false" diagonalDown="false">
      <left style="medium">
        <color rgb="FF2E75B6"/>
      </left>
      <right/>
      <top style="medium">
        <color rgb="FF2E75B6"/>
      </top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5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11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9" fillId="8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D6DCE4"/>
      <rgbColor rgb="FF888888"/>
      <rgbColor rgb="FF9999FF"/>
      <rgbColor rgb="FF993366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2F2F2"/>
      <rgbColor rgb="FFF2F7FB"/>
      <rgbColor rgb="FFFF99CC"/>
      <rgbColor rgb="FFCC99FF"/>
      <rgbColor rgb="FFFFD966"/>
      <rgbColor rgb="FF2E75B6"/>
      <rgbColor rgb="FF33CCCC"/>
      <rgbColor rgb="FF99CC00"/>
      <rgbColor rgb="FFFFC000"/>
      <rgbColor rgb="FFFF9900"/>
      <rgbColor rgb="FFFF6600"/>
      <rgbColor rgb="FF666666"/>
      <rgbColor rgb="FFAAAAAA"/>
      <rgbColor rgb="FF1F3864"/>
      <rgbColor rgb="FF70AD47"/>
      <rgbColor rgb="FF003300"/>
      <rgbColor rgb="FF1F1F1F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true"/>
  </sheetPr>
  <dimension ref="A1:J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8"/>
    <col collapsed="false" customWidth="true" hidden="false" outlineLevel="0" max="10" min="3" style="1" width="22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43.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21.75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31.5" hidden="false" customHeight="true" outlineLevel="0" collapsed="false">
      <c r="A4" s="5" t="s">
        <v>2</v>
      </c>
      <c r="B4" s="5"/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</row>
    <row r="5" customFormat="false" ht="27.75" hidden="false" customHeight="true" outlineLevel="0" collapsed="false">
      <c r="A5" s="7" t="n">
        <v>1</v>
      </c>
      <c r="B5" s="8" t="s">
        <v>11</v>
      </c>
      <c r="C5" s="9" t="s">
        <v>12</v>
      </c>
      <c r="D5" s="10" t="s">
        <v>13</v>
      </c>
      <c r="E5" s="10" t="s">
        <v>14</v>
      </c>
      <c r="F5" s="9" t="s">
        <v>15</v>
      </c>
      <c r="G5" s="9" t="s">
        <v>16</v>
      </c>
      <c r="H5" s="10" t="s">
        <v>17</v>
      </c>
      <c r="I5" s="10" t="s">
        <v>18</v>
      </c>
      <c r="J5" s="10" t="s">
        <v>19</v>
      </c>
    </row>
    <row r="6" customFormat="false" ht="27.75" hidden="false" customHeight="true" outlineLevel="0" collapsed="false">
      <c r="A6" s="7" t="n">
        <v>2</v>
      </c>
      <c r="B6" s="8" t="s">
        <v>20</v>
      </c>
      <c r="C6" s="11" t="s">
        <v>21</v>
      </c>
      <c r="D6" s="11" t="s">
        <v>22</v>
      </c>
      <c r="E6" s="9" t="s">
        <v>23</v>
      </c>
      <c r="F6" s="9" t="s">
        <v>24</v>
      </c>
      <c r="G6" s="11" t="s">
        <v>25</v>
      </c>
      <c r="H6" s="11" t="s">
        <v>26</v>
      </c>
      <c r="I6" s="11" t="s">
        <v>27</v>
      </c>
      <c r="J6" s="11"/>
    </row>
    <row r="7" customFormat="false" ht="27.75" hidden="false" customHeight="true" outlineLevel="0" collapsed="false">
      <c r="A7" s="7" t="n">
        <v>3</v>
      </c>
      <c r="B7" s="8" t="s">
        <v>28</v>
      </c>
      <c r="C7" s="10" t="s">
        <v>29</v>
      </c>
      <c r="D7" s="10" t="s">
        <v>30</v>
      </c>
      <c r="E7" s="10" t="s">
        <v>31</v>
      </c>
      <c r="F7" s="9" t="s">
        <v>32</v>
      </c>
      <c r="G7" s="10" t="s">
        <v>33</v>
      </c>
      <c r="H7" s="10" t="s">
        <v>34</v>
      </c>
      <c r="I7" s="9" t="s">
        <v>35</v>
      </c>
      <c r="J7" s="10"/>
    </row>
    <row r="8" customFormat="false" ht="27.75" hidden="false" customHeight="true" outlineLevel="0" collapsed="false">
      <c r="A8" s="7" t="n">
        <v>4</v>
      </c>
      <c r="B8" s="8" t="s">
        <v>36</v>
      </c>
      <c r="C8" s="11" t="s">
        <v>37</v>
      </c>
      <c r="D8" s="11" t="s">
        <v>38</v>
      </c>
      <c r="E8" s="9" t="s">
        <v>39</v>
      </c>
      <c r="F8" s="11" t="s">
        <v>40</v>
      </c>
      <c r="G8" s="11" t="s">
        <v>41</v>
      </c>
      <c r="H8" s="9" t="s">
        <v>42</v>
      </c>
      <c r="I8" s="9" t="s">
        <v>43</v>
      </c>
      <c r="J8" s="11"/>
    </row>
    <row r="9" customFormat="false" ht="27.75" hidden="false" customHeight="true" outlineLevel="0" collapsed="false">
      <c r="A9" s="7" t="n">
        <v>5</v>
      </c>
      <c r="B9" s="8" t="s">
        <v>44</v>
      </c>
      <c r="C9" s="10" t="s">
        <v>45</v>
      </c>
      <c r="D9" s="10" t="s">
        <v>46</v>
      </c>
      <c r="E9" s="10" t="s">
        <v>47</v>
      </c>
      <c r="F9" s="9" t="s">
        <v>48</v>
      </c>
      <c r="G9" s="9" t="s">
        <v>49</v>
      </c>
      <c r="H9" s="10" t="s">
        <v>50</v>
      </c>
      <c r="I9" s="10" t="s">
        <v>51</v>
      </c>
      <c r="J9" s="10"/>
    </row>
    <row r="10" customFormat="false" ht="27.75" hidden="false" customHeight="true" outlineLevel="0" collapsed="false">
      <c r="A10" s="7" t="n">
        <v>6</v>
      </c>
      <c r="B10" s="8" t="s">
        <v>52</v>
      </c>
      <c r="C10" s="11" t="s">
        <v>53</v>
      </c>
      <c r="D10" s="11" t="s">
        <v>54</v>
      </c>
      <c r="E10" s="11" t="s">
        <v>55</v>
      </c>
      <c r="F10" s="9" t="s">
        <v>56</v>
      </c>
      <c r="G10" s="9" t="s">
        <v>57</v>
      </c>
      <c r="H10" s="11" t="s">
        <v>58</v>
      </c>
      <c r="I10" s="11" t="s">
        <v>59</v>
      </c>
      <c r="J10" s="11"/>
    </row>
    <row r="11" customFormat="false" ht="27.75" hidden="false" customHeight="true" outlineLevel="0" collapsed="false">
      <c r="A11" s="7" t="n">
        <v>7</v>
      </c>
      <c r="B11" s="8" t="s">
        <v>60</v>
      </c>
      <c r="C11" s="10" t="s">
        <v>61</v>
      </c>
      <c r="D11" s="10" t="s">
        <v>62</v>
      </c>
      <c r="E11" s="10" t="s">
        <v>63</v>
      </c>
      <c r="F11" s="9" t="s">
        <v>64</v>
      </c>
      <c r="G11" s="9" t="s">
        <v>65</v>
      </c>
      <c r="H11" s="10" t="s">
        <v>66</v>
      </c>
      <c r="I11" s="10"/>
      <c r="J11" s="10"/>
    </row>
    <row r="12" customFormat="false" ht="27.75" hidden="false" customHeight="true" outlineLevel="0" collapsed="false">
      <c r="A12" s="7" t="n">
        <v>8</v>
      </c>
      <c r="B12" s="8" t="s">
        <v>57</v>
      </c>
      <c r="C12" s="11" t="s">
        <v>67</v>
      </c>
      <c r="D12" s="11" t="s">
        <v>68</v>
      </c>
      <c r="E12" s="11" t="s">
        <v>69</v>
      </c>
      <c r="F12" s="11" t="s">
        <v>70</v>
      </c>
      <c r="G12" s="9" t="s">
        <v>71</v>
      </c>
      <c r="H12" s="9" t="s">
        <v>72</v>
      </c>
      <c r="I12" s="11" t="s">
        <v>73</v>
      </c>
      <c r="J12" s="11"/>
    </row>
    <row r="13" customFormat="false" ht="27.75" hidden="false" customHeight="true" outlineLevel="0" collapsed="false">
      <c r="A13" s="7" t="n">
        <v>9</v>
      </c>
      <c r="B13" s="8" t="s">
        <v>74</v>
      </c>
      <c r="C13" s="10" t="s">
        <v>75</v>
      </c>
      <c r="D13" s="10" t="s">
        <v>76</v>
      </c>
      <c r="E13" s="10" t="s">
        <v>77</v>
      </c>
      <c r="F13" s="9" t="s">
        <v>78</v>
      </c>
      <c r="G13" s="10" t="s">
        <v>79</v>
      </c>
      <c r="H13" s="10" t="s">
        <v>80</v>
      </c>
      <c r="I13" s="9" t="s">
        <v>81</v>
      </c>
      <c r="J13" s="10"/>
    </row>
    <row r="14" customFormat="false" ht="27.75" hidden="false" customHeight="true" outlineLevel="0" collapsed="false">
      <c r="A14" s="7" t="n">
        <v>10</v>
      </c>
      <c r="B14" s="8" t="s">
        <v>82</v>
      </c>
      <c r="C14" s="11" t="s">
        <v>83</v>
      </c>
      <c r="D14" s="9" t="s">
        <v>84</v>
      </c>
      <c r="E14" s="11" t="s">
        <v>85</v>
      </c>
      <c r="F14" s="9" t="s">
        <v>86</v>
      </c>
      <c r="G14" s="11" t="s">
        <v>87</v>
      </c>
      <c r="H14" s="11" t="s">
        <v>88</v>
      </c>
      <c r="I14" s="11"/>
      <c r="J14" s="11"/>
    </row>
    <row r="16" customFormat="false" ht="18" hidden="false" customHeight="true" outlineLevel="0" collapsed="false">
      <c r="A16" s="12" t="s">
        <v>89</v>
      </c>
      <c r="B16" s="12"/>
      <c r="C16" s="12"/>
      <c r="D16" s="12"/>
      <c r="E16" s="12"/>
      <c r="F16" s="12"/>
      <c r="G16" s="12"/>
      <c r="H16" s="12"/>
      <c r="I16" s="12"/>
      <c r="J16" s="12"/>
    </row>
    <row r="17" customFormat="false" ht="27.75" hidden="false" customHeight="true" outlineLevel="0" collapsed="false">
      <c r="A17" s="13" t="s">
        <v>90</v>
      </c>
      <c r="B17" s="13"/>
      <c r="C17" s="14" t="n">
        <f aca="false">PRODUCT(COUNTA(C5:J5),COUNTA(C6:J6),COUNTA(C7:J7),COUNTA(C8:J8),COUNTA(C9:J9),COUNTA(C10:J10),COUNTA(C11:J11),COUNTA(C12:J12),COUNTA(C13:J13),COUNTA(C14:J14))</f>
        <v>237180384</v>
      </c>
      <c r="D17" s="14"/>
      <c r="E17" s="15" t="s">
        <v>91</v>
      </c>
      <c r="F17" s="15"/>
      <c r="G17" s="15"/>
      <c r="H17" s="15"/>
      <c r="I17" s="15"/>
      <c r="J17" s="15"/>
    </row>
    <row r="19" customFormat="false" ht="15.75" hidden="false" customHeight="true" outlineLevel="0" collapsed="false">
      <c r="A19" s="16" t="s">
        <v>92</v>
      </c>
      <c r="B19" s="16"/>
      <c r="C19" s="16"/>
      <c r="D19" s="16"/>
      <c r="E19" s="16"/>
      <c r="F19" s="16"/>
      <c r="G19" s="16"/>
      <c r="H19" s="16"/>
      <c r="I19" s="16"/>
      <c r="J19" s="16"/>
    </row>
    <row r="20" customFormat="false" ht="21.75" hidden="false" customHeight="true" outlineLevel="0" collapsed="false">
      <c r="A20" s="17" t="s">
        <v>93</v>
      </c>
      <c r="B20" s="18" t="s">
        <v>94</v>
      </c>
      <c r="C20" s="19" t="s">
        <v>95</v>
      </c>
      <c r="D20" s="19"/>
      <c r="E20" s="19"/>
      <c r="F20" s="19"/>
      <c r="G20" s="19"/>
      <c r="H20" s="19"/>
      <c r="I20" s="19"/>
      <c r="J20" s="19"/>
    </row>
    <row r="21" customFormat="false" ht="21.75" hidden="false" customHeight="true" outlineLevel="0" collapsed="false">
      <c r="A21" s="20" t="s">
        <v>96</v>
      </c>
      <c r="B21" s="21" t="s">
        <v>97</v>
      </c>
      <c r="C21" s="22" t="s">
        <v>98</v>
      </c>
      <c r="D21" s="22"/>
      <c r="E21" s="22"/>
      <c r="F21" s="22"/>
      <c r="G21" s="22"/>
      <c r="H21" s="22"/>
      <c r="I21" s="22"/>
      <c r="J21" s="22"/>
    </row>
    <row r="22" customFormat="false" ht="21.75" hidden="false" customHeight="true" outlineLevel="0" collapsed="false">
      <c r="A22" s="17" t="s">
        <v>99</v>
      </c>
      <c r="B22" s="18" t="s">
        <v>100</v>
      </c>
      <c r="C22" s="19" t="s">
        <v>101</v>
      </c>
      <c r="D22" s="19"/>
      <c r="E22" s="19"/>
      <c r="F22" s="19"/>
      <c r="G22" s="19"/>
      <c r="H22" s="19"/>
      <c r="I22" s="19"/>
      <c r="J22" s="19"/>
    </row>
    <row r="23" customFormat="false" ht="21.75" hidden="false" customHeight="true" outlineLevel="0" collapsed="false">
      <c r="A23" s="20" t="s">
        <v>102</v>
      </c>
      <c r="B23" s="21" t="s">
        <v>103</v>
      </c>
      <c r="C23" s="22" t="s">
        <v>104</v>
      </c>
      <c r="D23" s="22"/>
      <c r="E23" s="22"/>
      <c r="F23" s="22"/>
      <c r="G23" s="22"/>
      <c r="H23" s="22"/>
      <c r="I23" s="22"/>
      <c r="J23" s="22"/>
    </row>
    <row r="24" customFormat="false" ht="21.75" hidden="false" customHeight="true" outlineLevel="0" collapsed="false">
      <c r="A24" s="17" t="s">
        <v>105</v>
      </c>
      <c r="B24" s="18" t="s">
        <v>106</v>
      </c>
      <c r="C24" s="19" t="s">
        <v>107</v>
      </c>
      <c r="D24" s="19"/>
      <c r="E24" s="19"/>
      <c r="F24" s="19"/>
      <c r="G24" s="19"/>
      <c r="H24" s="19"/>
      <c r="I24" s="19"/>
      <c r="J24" s="19"/>
    </row>
    <row r="25" customFormat="false" ht="21.75" hidden="false" customHeight="true" outlineLevel="0" collapsed="false">
      <c r="A25" s="20" t="s">
        <v>108</v>
      </c>
      <c r="B25" s="21" t="s">
        <v>109</v>
      </c>
      <c r="C25" s="22" t="s">
        <v>110</v>
      </c>
      <c r="D25" s="22"/>
      <c r="E25" s="22"/>
      <c r="F25" s="22"/>
      <c r="G25" s="22"/>
      <c r="H25" s="22"/>
      <c r="I25" s="22"/>
      <c r="J25" s="22"/>
    </row>
  </sheetData>
  <mergeCells count="15">
    <mergeCell ref="A1:J1"/>
    <mergeCell ref="A2:J2"/>
    <mergeCell ref="A3:J3"/>
    <mergeCell ref="A4:B4"/>
    <mergeCell ref="A16:J16"/>
    <mergeCell ref="A17:B17"/>
    <mergeCell ref="C17:D17"/>
    <mergeCell ref="E17:J17"/>
    <mergeCell ref="A19:J19"/>
    <mergeCell ref="C20:J20"/>
    <mergeCell ref="C21:J21"/>
    <mergeCell ref="C22:J22"/>
    <mergeCell ref="C23:J23"/>
    <mergeCell ref="C24:J24"/>
    <mergeCell ref="C25:J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A1:J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0"/>
    <col collapsed="false" customWidth="true" hidden="false" outlineLevel="0" max="8" min="3" style="1" width="18"/>
    <col collapsed="false" customWidth="true" hidden="false" outlineLevel="0" max="9" min="9" style="1" width="14"/>
    <col collapsed="false" customWidth="true" hidden="false" outlineLevel="0" max="10" min="10" style="1" width="20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43.5" hidden="false" customHeight="tru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9.5" hidden="false" customHeight="true" outlineLevel="0" collapsed="false">
      <c r="A3" s="4" t="s">
        <v>112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31.5" hidden="false" customHeight="true" outlineLevel="0" collapsed="false">
      <c r="A4" s="23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6" t="s">
        <v>119</v>
      </c>
      <c r="H4" s="23" t="s">
        <v>120</v>
      </c>
      <c r="I4" s="23" t="s">
        <v>121</v>
      </c>
      <c r="J4" s="23" t="s">
        <v>122</v>
      </c>
    </row>
    <row r="5" customFormat="false" ht="25.5" hidden="false" customHeight="true" outlineLevel="0" collapsed="false">
      <c r="A5" s="7" t="n">
        <v>1</v>
      </c>
      <c r="B5" s="24" t="s">
        <v>123</v>
      </c>
      <c r="C5" s="10" t="n">
        <v>8</v>
      </c>
      <c r="D5" s="10" t="n">
        <v>6</v>
      </c>
      <c r="E5" s="10" t="n">
        <v>7</v>
      </c>
      <c r="F5" s="10" t="n">
        <v>5</v>
      </c>
      <c r="G5" s="10" t="n">
        <v>9</v>
      </c>
      <c r="H5" s="25" t="n">
        <v>0.2</v>
      </c>
      <c r="I5" s="26" t="n">
        <f aca="false">AVERAGE(C5:G5)*H5</f>
        <v>1.4</v>
      </c>
      <c r="J5" s="27"/>
    </row>
    <row r="6" customFormat="false" ht="25.5" hidden="false" customHeight="true" outlineLevel="0" collapsed="false">
      <c r="A6" s="7" t="n">
        <v>2</v>
      </c>
      <c r="B6" s="24" t="s">
        <v>124</v>
      </c>
      <c r="C6" s="11" t="n">
        <v>7</v>
      </c>
      <c r="D6" s="11" t="n">
        <v>8</v>
      </c>
      <c r="E6" s="11" t="n">
        <v>6</v>
      </c>
      <c r="F6" s="11" t="n">
        <v>9</v>
      </c>
      <c r="G6" s="11" t="n">
        <v>7</v>
      </c>
      <c r="H6" s="25" t="n">
        <v>0.18</v>
      </c>
      <c r="I6" s="26" t="n">
        <f aca="false">AVERAGE(C6:G6)*H6</f>
        <v>1.332</v>
      </c>
      <c r="J6" s="28"/>
    </row>
    <row r="7" customFormat="false" ht="25.5" hidden="false" customHeight="true" outlineLevel="0" collapsed="false">
      <c r="A7" s="7" t="n">
        <v>3</v>
      </c>
      <c r="B7" s="24" t="s">
        <v>125</v>
      </c>
      <c r="C7" s="10" t="n">
        <v>6</v>
      </c>
      <c r="D7" s="10" t="n">
        <v>5</v>
      </c>
      <c r="E7" s="10" t="n">
        <v>9</v>
      </c>
      <c r="F7" s="10" t="n">
        <v>7</v>
      </c>
      <c r="G7" s="10" t="n">
        <v>6</v>
      </c>
      <c r="H7" s="25" t="n">
        <v>0.12</v>
      </c>
      <c r="I7" s="26" t="n">
        <f aca="false">AVERAGE(C7:G7)*H7</f>
        <v>0.792</v>
      </c>
      <c r="J7" s="27"/>
    </row>
    <row r="8" customFormat="false" ht="25.5" hidden="false" customHeight="true" outlineLevel="0" collapsed="false">
      <c r="A8" s="7" t="n">
        <v>4</v>
      </c>
      <c r="B8" s="24" t="s">
        <v>60</v>
      </c>
      <c r="C8" s="11" t="n">
        <v>5</v>
      </c>
      <c r="D8" s="11" t="n">
        <v>7</v>
      </c>
      <c r="E8" s="11" t="n">
        <v>8</v>
      </c>
      <c r="F8" s="11" t="n">
        <v>9</v>
      </c>
      <c r="G8" s="11" t="n">
        <v>8</v>
      </c>
      <c r="H8" s="25" t="n">
        <v>0.15</v>
      </c>
      <c r="I8" s="26" t="n">
        <f aca="false">AVERAGE(C8:G8)*H8</f>
        <v>1.11</v>
      </c>
      <c r="J8" s="28"/>
    </row>
    <row r="9" customFormat="false" ht="25.5" hidden="false" customHeight="true" outlineLevel="0" collapsed="false">
      <c r="A9" s="7" t="n">
        <v>5</v>
      </c>
      <c r="B9" s="24" t="s">
        <v>126</v>
      </c>
      <c r="C9" s="10" t="n">
        <v>9</v>
      </c>
      <c r="D9" s="10" t="n">
        <v>8</v>
      </c>
      <c r="E9" s="10" t="n">
        <v>7</v>
      </c>
      <c r="F9" s="10" t="n">
        <v>6</v>
      </c>
      <c r="G9" s="10" t="n">
        <v>9</v>
      </c>
      <c r="H9" s="25" t="n">
        <v>0.2</v>
      </c>
      <c r="I9" s="26" t="n">
        <f aca="false">AVERAGE(C9:G9)*H9</f>
        <v>1.56</v>
      </c>
      <c r="J9" s="27"/>
    </row>
    <row r="10" customFormat="false" ht="25.5" hidden="false" customHeight="true" outlineLevel="0" collapsed="false">
      <c r="A10" s="7" t="n">
        <v>6</v>
      </c>
      <c r="B10" s="24" t="s">
        <v>82</v>
      </c>
      <c r="C10" s="11" t="n">
        <v>7</v>
      </c>
      <c r="D10" s="11" t="n">
        <v>6</v>
      </c>
      <c r="E10" s="11" t="n">
        <v>8</v>
      </c>
      <c r="F10" s="11" t="n">
        <v>7</v>
      </c>
      <c r="G10" s="11" t="n">
        <v>8</v>
      </c>
      <c r="H10" s="25" t="n">
        <v>0.1</v>
      </c>
      <c r="I10" s="26" t="n">
        <f aca="false">AVERAGE(C10:G10)*H10</f>
        <v>0.72</v>
      </c>
      <c r="J10" s="28"/>
    </row>
    <row r="11" customFormat="false" ht="25.5" hidden="false" customHeight="true" outlineLevel="0" collapsed="false">
      <c r="A11" s="7" t="n">
        <v>7</v>
      </c>
      <c r="B11" s="24" t="s">
        <v>127</v>
      </c>
      <c r="C11" s="10" t="n">
        <v>6</v>
      </c>
      <c r="D11" s="10" t="n">
        <v>7</v>
      </c>
      <c r="E11" s="10" t="n">
        <v>5</v>
      </c>
      <c r="F11" s="10" t="n">
        <v>8</v>
      </c>
      <c r="G11" s="10" t="n">
        <v>7</v>
      </c>
      <c r="H11" s="25" t="n">
        <v>0.05</v>
      </c>
      <c r="I11" s="26" t="n">
        <f aca="false">AVERAGE(C11:G11)*H11</f>
        <v>0.33</v>
      </c>
      <c r="J11" s="27"/>
    </row>
    <row r="12" customFormat="false" ht="30" hidden="false" customHeight="true" outlineLevel="0" collapsed="false">
      <c r="A12" s="29" t="s">
        <v>128</v>
      </c>
      <c r="B12" s="29"/>
      <c r="C12" s="30" t="n">
        <f aca="false">C5*H5+C6*H6+C7*H7+C8*H8+C9*H9+C10*H10+C11*H11</f>
        <v>7.13</v>
      </c>
      <c r="D12" s="30" t="n">
        <f aca="false">D5*H5+D6*H6+D7*H7+D8*H8+D9*H9+D10*H10+D11*H11</f>
        <v>6.84</v>
      </c>
      <c r="E12" s="30" t="n">
        <f aca="false">E5*H5+E6*H6+E7*H7+E8*H8+E9*H9+E10*H10+E11*H11</f>
        <v>7.21</v>
      </c>
      <c r="F12" s="30" t="n">
        <f aca="false">F5*H5+F6*H6+F7*H7+F8*H8+F9*H9+F10*H10+F11*H11</f>
        <v>7.11</v>
      </c>
      <c r="G12" s="30" t="n">
        <f aca="false">G5*H5+G6*H6+G7*H7+G8*H8+G9*H9+G10*H10+G11*H11</f>
        <v>7.93</v>
      </c>
      <c r="H12" s="31" t="n">
        <f aca="false">SUM(H5:H11)</f>
        <v>1</v>
      </c>
      <c r="I12" s="32" t="n">
        <f aca="false">SUM(I5:I11)</f>
        <v>7.244</v>
      </c>
    </row>
    <row r="13" customFormat="false" ht="30" hidden="false" customHeight="true" outlineLevel="0" collapsed="false">
      <c r="A13" s="33" t="s">
        <v>129</v>
      </c>
      <c r="B13" s="33"/>
      <c r="C13" s="34" t="str">
        <f aca="false">CHOOSE(MATCH(MAX(C12:G12),C12:G12,0),"Pfad A","Pfad B","Pfad C","Pfad D","Pfad E")</f>
        <v>Pfad E</v>
      </c>
      <c r="D13" s="34"/>
      <c r="E13" s="34"/>
      <c r="F13" s="15" t="s">
        <v>130</v>
      </c>
      <c r="G13" s="15"/>
      <c r="H13" s="15"/>
      <c r="I13" s="15"/>
      <c r="J13" s="15"/>
    </row>
    <row r="14" customFormat="false" ht="15.75" hidden="false" customHeight="true" outlineLevel="0" collapsed="false">
      <c r="A14" s="12" t="s">
        <v>131</v>
      </c>
      <c r="B14" s="12"/>
      <c r="C14" s="12"/>
      <c r="D14" s="12"/>
      <c r="E14" s="12"/>
      <c r="F14" s="12"/>
      <c r="G14" s="12"/>
      <c r="H14" s="12"/>
      <c r="I14" s="12"/>
      <c r="J14" s="12"/>
    </row>
  </sheetData>
  <mergeCells count="8">
    <mergeCell ref="A1:J1"/>
    <mergeCell ref="A2:J2"/>
    <mergeCell ref="A3:J3"/>
    <mergeCell ref="A12:B12"/>
    <mergeCell ref="A13:B13"/>
    <mergeCell ref="C13:E13"/>
    <mergeCell ref="F13:J13"/>
    <mergeCell ref="A14:J14"/>
  </mergeCells>
  <conditionalFormatting sqref="C5:G11">
    <cfRule type="colorScale" priority="2">
      <colorScale>
        <cfvo type="num" val="1"/>
        <cfvo type="num" val="5"/>
        <cfvo type="num" val="10"/>
        <color rgb="FFFF7575"/>
        <color rgb="FFFFC000"/>
        <color rgb="FF70AD47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tru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58"/>
    <col collapsed="false" customWidth="true" hidden="false" outlineLevel="0" max="3" min="3" style="1" width="18"/>
    <col collapsed="false" customWidth="true" hidden="false" outlineLevel="0" max="4" min="4" style="1" width="30"/>
  </cols>
  <sheetData>
    <row r="1" customFormat="false" ht="13.5" hidden="false" customHeight="true" outlineLevel="0" collapsed="false">
      <c r="A1" s="2"/>
      <c r="B1" s="2"/>
      <c r="C1" s="2"/>
      <c r="D1" s="2"/>
    </row>
    <row r="2" customFormat="false" ht="43.5" hidden="false" customHeight="true" outlineLevel="0" collapsed="false">
      <c r="A2" s="3" t="s">
        <v>132</v>
      </c>
      <c r="B2" s="3"/>
      <c r="C2" s="3"/>
      <c r="D2" s="3"/>
    </row>
    <row r="3" customFormat="false" ht="19.5" hidden="false" customHeight="true" outlineLevel="0" collapsed="false">
      <c r="A3" s="4" t="s">
        <v>133</v>
      </c>
      <c r="B3" s="4"/>
      <c r="C3" s="4"/>
      <c r="D3" s="4"/>
    </row>
    <row r="4" customFormat="false" ht="24" hidden="false" customHeight="true" outlineLevel="0" collapsed="false">
      <c r="A4" s="35" t="s">
        <v>134</v>
      </c>
      <c r="B4" s="35"/>
      <c r="C4" s="35"/>
      <c r="D4" s="35"/>
    </row>
    <row r="5" customFormat="false" ht="27.75" hidden="false" customHeight="true" outlineLevel="0" collapsed="false">
      <c r="A5" s="36" t="s">
        <v>135</v>
      </c>
      <c r="B5" s="37" t="s">
        <v>136</v>
      </c>
      <c r="C5" s="37"/>
      <c r="D5" s="37"/>
    </row>
    <row r="6" customFormat="false" ht="27.75" hidden="false" customHeight="true" outlineLevel="0" collapsed="false">
      <c r="A6" s="36" t="s">
        <v>137</v>
      </c>
      <c r="B6" s="38" t="s">
        <v>138</v>
      </c>
      <c r="C6" s="38"/>
      <c r="D6" s="38"/>
    </row>
    <row r="7" customFormat="false" ht="27.75" hidden="false" customHeight="true" outlineLevel="0" collapsed="false">
      <c r="A7" s="36" t="s">
        <v>139</v>
      </c>
      <c r="B7" s="37" t="s">
        <v>140</v>
      </c>
      <c r="C7" s="37"/>
      <c r="D7" s="37"/>
    </row>
    <row r="8" customFormat="false" ht="27.75" hidden="false" customHeight="true" outlineLevel="0" collapsed="false">
      <c r="A8" s="36" t="s">
        <v>141</v>
      </c>
      <c r="B8" s="38" t="s">
        <v>142</v>
      </c>
      <c r="C8" s="38"/>
      <c r="D8" s="38"/>
    </row>
    <row r="9" customFormat="false" ht="27.75" hidden="false" customHeight="true" outlineLevel="0" collapsed="false">
      <c r="A9" s="36" t="s">
        <v>143</v>
      </c>
      <c r="B9" s="37" t="s">
        <v>144</v>
      </c>
      <c r="C9" s="37"/>
      <c r="D9" s="37"/>
    </row>
    <row r="10" customFormat="false" ht="27.75" hidden="false" customHeight="true" outlineLevel="0" collapsed="false">
      <c r="A10" s="36" t="s">
        <v>145</v>
      </c>
      <c r="B10" s="38" t="s">
        <v>146</v>
      </c>
      <c r="C10" s="38"/>
      <c r="D10" s="38"/>
    </row>
    <row r="11" customFormat="false" ht="7.5" hidden="false" customHeight="true" outlineLevel="0" collapsed="false">
      <c r="A11" s="39"/>
      <c r="B11" s="39"/>
      <c r="C11" s="39"/>
      <c r="D11" s="39"/>
    </row>
    <row r="12" customFormat="false" ht="24" hidden="false" customHeight="true" outlineLevel="0" collapsed="false">
      <c r="A12" s="35" t="s">
        <v>147</v>
      </c>
      <c r="B12" s="35"/>
      <c r="C12" s="35"/>
      <c r="D12" s="35"/>
    </row>
    <row r="13" customFormat="false" ht="27.75" hidden="false" customHeight="true" outlineLevel="0" collapsed="false">
      <c r="A13" s="36" t="s">
        <v>148</v>
      </c>
      <c r="B13" s="37" t="s">
        <v>149</v>
      </c>
      <c r="C13" s="37"/>
      <c r="D13" s="37"/>
    </row>
    <row r="14" customFormat="false" ht="27.75" hidden="false" customHeight="true" outlineLevel="0" collapsed="false">
      <c r="A14" s="36" t="s">
        <v>150</v>
      </c>
      <c r="B14" s="38" t="s">
        <v>151</v>
      </c>
      <c r="C14" s="38"/>
      <c r="D14" s="38"/>
    </row>
    <row r="15" customFormat="false" ht="27.75" hidden="false" customHeight="true" outlineLevel="0" collapsed="false">
      <c r="A15" s="36" t="s">
        <v>152</v>
      </c>
      <c r="B15" s="37" t="s">
        <v>153</v>
      </c>
      <c r="C15" s="37"/>
      <c r="D15" s="37"/>
    </row>
    <row r="16" customFormat="false" ht="7.5" hidden="false" customHeight="true" outlineLevel="0" collapsed="false">
      <c r="A16" s="39"/>
      <c r="B16" s="39"/>
      <c r="C16" s="39"/>
      <c r="D16" s="39"/>
    </row>
    <row r="17" customFormat="false" ht="24" hidden="false" customHeight="true" outlineLevel="0" collapsed="false">
      <c r="A17" s="35" t="s">
        <v>154</v>
      </c>
      <c r="B17" s="35"/>
      <c r="C17" s="35"/>
      <c r="D17" s="35"/>
    </row>
    <row r="18" customFormat="false" ht="27.75" hidden="false" customHeight="true" outlineLevel="0" collapsed="false">
      <c r="A18" s="36" t="s">
        <v>155</v>
      </c>
      <c r="B18" s="38" t="s">
        <v>115</v>
      </c>
      <c r="C18" s="38"/>
      <c r="D18" s="38"/>
    </row>
    <row r="19" customFormat="false" ht="27.75" hidden="false" customHeight="true" outlineLevel="0" collapsed="false">
      <c r="A19" s="36" t="s">
        <v>156</v>
      </c>
      <c r="B19" s="37" t="s">
        <v>157</v>
      </c>
      <c r="C19" s="37"/>
      <c r="D19" s="37"/>
    </row>
    <row r="20" customFormat="false" ht="27.75" hidden="false" customHeight="true" outlineLevel="0" collapsed="false">
      <c r="A20" s="36" t="s">
        <v>158</v>
      </c>
      <c r="B20" s="38" t="s">
        <v>159</v>
      </c>
      <c r="C20" s="38"/>
      <c r="D20" s="38"/>
    </row>
    <row r="21" customFormat="false" ht="7.5" hidden="false" customHeight="true" outlineLevel="0" collapsed="false">
      <c r="A21" s="39"/>
      <c r="B21" s="39"/>
      <c r="C21" s="39"/>
      <c r="D21" s="39"/>
    </row>
    <row r="22" customFormat="false" ht="24" hidden="false" customHeight="true" outlineLevel="0" collapsed="false">
      <c r="A22" s="35" t="s">
        <v>160</v>
      </c>
      <c r="B22" s="35"/>
      <c r="C22" s="35"/>
      <c r="D22" s="35"/>
    </row>
    <row r="23" customFormat="false" ht="27.75" hidden="false" customHeight="true" outlineLevel="0" collapsed="false">
      <c r="A23" s="36" t="s">
        <v>161</v>
      </c>
      <c r="B23" s="37" t="s">
        <v>162</v>
      </c>
      <c r="C23" s="37"/>
      <c r="D23" s="37"/>
    </row>
    <row r="24" customFormat="false" ht="27.75" hidden="false" customHeight="true" outlineLevel="0" collapsed="false">
      <c r="A24" s="36" t="s">
        <v>163</v>
      </c>
      <c r="B24" s="38" t="s">
        <v>164</v>
      </c>
      <c r="C24" s="38"/>
      <c r="D24" s="38"/>
    </row>
    <row r="25" customFormat="false" ht="27.75" hidden="false" customHeight="true" outlineLevel="0" collapsed="false">
      <c r="A25" s="36" t="s">
        <v>165</v>
      </c>
      <c r="B25" s="37" t="s">
        <v>166</v>
      </c>
      <c r="C25" s="37"/>
      <c r="D25" s="37"/>
    </row>
    <row r="26" customFormat="false" ht="27.75" hidden="false" customHeight="true" outlineLevel="0" collapsed="false">
      <c r="A26" s="36" t="s">
        <v>167</v>
      </c>
      <c r="B26" s="38" t="s">
        <v>138</v>
      </c>
      <c r="C26" s="38"/>
      <c r="D26" s="38"/>
    </row>
    <row r="27" customFormat="false" ht="7.5" hidden="false" customHeight="true" outlineLevel="0" collapsed="false">
      <c r="A27" s="39"/>
      <c r="B27" s="39"/>
      <c r="C27" s="39"/>
      <c r="D27" s="39"/>
    </row>
    <row r="28" customFormat="false" ht="24" hidden="false" customHeight="true" outlineLevel="0" collapsed="false">
      <c r="A28" s="35" t="s">
        <v>168</v>
      </c>
      <c r="B28" s="35"/>
      <c r="C28" s="35"/>
      <c r="D28" s="35"/>
    </row>
    <row r="29" customFormat="false" ht="27.75" hidden="false" customHeight="true" outlineLevel="0" collapsed="false">
      <c r="A29" s="36" t="s">
        <v>169</v>
      </c>
      <c r="B29" s="37" t="s">
        <v>170</v>
      </c>
      <c r="C29" s="37"/>
      <c r="D29" s="37"/>
    </row>
    <row r="30" customFormat="false" ht="27.75" hidden="false" customHeight="true" outlineLevel="0" collapsed="false">
      <c r="A30" s="36" t="s">
        <v>171</v>
      </c>
      <c r="B30" s="38" t="s">
        <v>172</v>
      </c>
      <c r="C30" s="38"/>
      <c r="D30" s="38"/>
    </row>
    <row r="31" customFormat="false" ht="27.75" hidden="false" customHeight="true" outlineLevel="0" collapsed="false">
      <c r="A31" s="36" t="s">
        <v>173</v>
      </c>
      <c r="B31" s="37" t="s">
        <v>174</v>
      </c>
      <c r="C31" s="37"/>
      <c r="D31" s="37"/>
    </row>
  </sheetData>
  <mergeCells count="31">
    <mergeCell ref="A1:D1"/>
    <mergeCell ref="A2:D2"/>
    <mergeCell ref="A3:D3"/>
    <mergeCell ref="A4:D4"/>
    <mergeCell ref="B5:D5"/>
    <mergeCell ref="B6:D6"/>
    <mergeCell ref="B7:D7"/>
    <mergeCell ref="B8:D8"/>
    <mergeCell ref="B9:D9"/>
    <mergeCell ref="B10:D10"/>
    <mergeCell ref="A11:D11"/>
    <mergeCell ref="A12:D12"/>
    <mergeCell ref="B13:D13"/>
    <mergeCell ref="B14:D14"/>
    <mergeCell ref="B15:D15"/>
    <mergeCell ref="A16:D16"/>
    <mergeCell ref="A17:D17"/>
    <mergeCell ref="B18:D18"/>
    <mergeCell ref="B19:D19"/>
    <mergeCell ref="B20:D20"/>
    <mergeCell ref="A21:D21"/>
    <mergeCell ref="A22:D22"/>
    <mergeCell ref="B23:D23"/>
    <mergeCell ref="B24:D24"/>
    <mergeCell ref="B25:D25"/>
    <mergeCell ref="B26:D26"/>
    <mergeCell ref="A27:D27"/>
    <mergeCell ref="A28:D28"/>
    <mergeCell ref="B29:D29"/>
    <mergeCell ref="B30:D30"/>
    <mergeCell ref="B31:D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tru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5"/>
    <col collapsed="false" customWidth="true" hidden="false" outlineLevel="0" max="3" min="3" style="1" width="60"/>
  </cols>
  <sheetData>
    <row r="1" customFormat="false" ht="13.5" hidden="false" customHeight="true" outlineLevel="0" collapsed="false">
      <c r="A1" s="2"/>
      <c r="B1" s="2"/>
      <c r="C1" s="2"/>
    </row>
    <row r="2" customFormat="false" ht="43.5" hidden="false" customHeight="true" outlineLevel="0" collapsed="false">
      <c r="A2" s="3" t="s">
        <v>175</v>
      </c>
      <c r="B2" s="3"/>
      <c r="C2" s="3"/>
    </row>
    <row r="3" customFormat="false" ht="19.5" hidden="false" customHeight="true" outlineLevel="0" collapsed="false">
      <c r="A3" s="4" t="s">
        <v>176</v>
      </c>
      <c r="B3" s="4"/>
      <c r="C3" s="4"/>
    </row>
    <row r="4" customFormat="false" ht="24" hidden="false" customHeight="true" outlineLevel="0" collapsed="false">
      <c r="A4" s="35" t="s">
        <v>177</v>
      </c>
      <c r="B4" s="35"/>
      <c r="C4" s="35"/>
    </row>
    <row r="5" customFormat="false" ht="111.75" hidden="false" customHeight="true" outlineLevel="0" collapsed="false">
      <c r="A5" s="40"/>
      <c r="B5" s="41" t="s">
        <v>178</v>
      </c>
      <c r="C5" s="42" t="s">
        <v>179</v>
      </c>
    </row>
    <row r="6" customFormat="false" ht="31.5" hidden="false" customHeight="true" outlineLevel="0" collapsed="false">
      <c r="A6" s="43"/>
      <c r="B6" s="41" t="s">
        <v>180</v>
      </c>
      <c r="C6" s="44" t="s">
        <v>181</v>
      </c>
    </row>
    <row r="7" customFormat="false" ht="7.5" hidden="false" customHeight="true" outlineLevel="0" collapsed="false"/>
    <row r="8" customFormat="false" ht="24" hidden="false" customHeight="true" outlineLevel="0" collapsed="false">
      <c r="A8" s="35" t="s">
        <v>182</v>
      </c>
      <c r="B8" s="35"/>
      <c r="C8" s="35"/>
    </row>
    <row r="9" customFormat="false" ht="48" hidden="false" customHeight="true" outlineLevel="0" collapsed="false">
      <c r="A9" s="40" t="s">
        <v>183</v>
      </c>
      <c r="B9" s="41" t="s">
        <v>184</v>
      </c>
      <c r="C9" s="42" t="s">
        <v>185</v>
      </c>
    </row>
    <row r="10" customFormat="false" ht="31.5" hidden="false" customHeight="true" outlineLevel="0" collapsed="false">
      <c r="A10" s="43" t="s">
        <v>186</v>
      </c>
      <c r="B10" s="41" t="s">
        <v>187</v>
      </c>
      <c r="C10" s="44" t="s">
        <v>188</v>
      </c>
    </row>
    <row r="11" customFormat="false" ht="48" hidden="false" customHeight="true" outlineLevel="0" collapsed="false">
      <c r="A11" s="40" t="s">
        <v>189</v>
      </c>
      <c r="B11" s="41" t="s">
        <v>190</v>
      </c>
      <c r="C11" s="42" t="s">
        <v>191</v>
      </c>
    </row>
    <row r="12" customFormat="false" ht="31.5" hidden="false" customHeight="true" outlineLevel="0" collapsed="false">
      <c r="A12" s="43" t="s">
        <v>192</v>
      </c>
      <c r="B12" s="41" t="s">
        <v>193</v>
      </c>
      <c r="C12" s="44" t="s">
        <v>194</v>
      </c>
    </row>
    <row r="13" customFormat="false" ht="48" hidden="false" customHeight="true" outlineLevel="0" collapsed="false">
      <c r="A13" s="40" t="s">
        <v>195</v>
      </c>
      <c r="B13" s="41" t="s">
        <v>196</v>
      </c>
      <c r="C13" s="42" t="s">
        <v>197</v>
      </c>
    </row>
    <row r="14" customFormat="false" ht="48" hidden="false" customHeight="true" outlineLevel="0" collapsed="false">
      <c r="A14" s="43" t="s">
        <v>198</v>
      </c>
      <c r="B14" s="41" t="s">
        <v>199</v>
      </c>
      <c r="C14" s="44" t="s">
        <v>200</v>
      </c>
    </row>
    <row r="15" customFormat="false" ht="31.5" hidden="false" customHeight="true" outlineLevel="0" collapsed="false">
      <c r="A15" s="40" t="s">
        <v>201</v>
      </c>
      <c r="B15" s="41" t="s">
        <v>109</v>
      </c>
      <c r="C15" s="42" t="s">
        <v>202</v>
      </c>
    </row>
    <row r="16" customFormat="false" ht="7.5" hidden="false" customHeight="true" outlineLevel="0" collapsed="false"/>
    <row r="17" customFormat="false" ht="24" hidden="false" customHeight="true" outlineLevel="0" collapsed="false">
      <c r="A17" s="35" t="s">
        <v>203</v>
      </c>
      <c r="B17" s="35"/>
      <c r="C17" s="35"/>
    </row>
    <row r="18" customFormat="false" ht="31.5" hidden="false" customHeight="true" outlineLevel="0" collapsed="false">
      <c r="A18" s="43"/>
      <c r="B18" s="41" t="s">
        <v>204</v>
      </c>
      <c r="C18" s="44" t="s">
        <v>205</v>
      </c>
    </row>
    <row r="19" customFormat="false" ht="31.5" hidden="false" customHeight="true" outlineLevel="0" collapsed="false">
      <c r="A19" s="40"/>
      <c r="B19" s="41" t="s">
        <v>206</v>
      </c>
      <c r="C19" s="42" t="s">
        <v>207</v>
      </c>
    </row>
    <row r="20" customFormat="false" ht="31.5" hidden="false" customHeight="true" outlineLevel="0" collapsed="false">
      <c r="A20" s="43"/>
      <c r="B20" s="41" t="s">
        <v>208</v>
      </c>
      <c r="C20" s="44" t="s">
        <v>209</v>
      </c>
    </row>
    <row r="21" customFormat="false" ht="31.5" hidden="false" customHeight="true" outlineLevel="0" collapsed="false">
      <c r="A21" s="40"/>
      <c r="B21" s="41" t="s">
        <v>210</v>
      </c>
      <c r="C21" s="42" t="s">
        <v>211</v>
      </c>
    </row>
  </sheetData>
  <mergeCells count="6">
    <mergeCell ref="A1:C1"/>
    <mergeCell ref="A2:C2"/>
    <mergeCell ref="A3:C3"/>
    <mergeCell ref="A4:C4"/>
    <mergeCell ref="A8:C8"/>
    <mergeCell ref="A17:C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2026-06-15T05:09:56Z</dcterms:created>
  <dc:creator>openpyxl</dc:creator>
  <dc:description/>
  <dc:language>en-US</dc:language>
  <cp:lastModifiedBy/>
  <dcterms:modified xsi:type="dcterms:W3CDTF">2026-06-15T05:10:17Z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