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856B378-29E6-473A-9680-9CF1C16011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eistungsverzeichnis" sheetId="1" r:id="rId1"/>
  </sheets>
  <definedNames>
    <definedName name="_xlnm.Print_Area" localSheetId="0">Leistungsverzeichnis!$A$1:$G$50</definedName>
    <definedName name="_xlnm.Print_Titles" localSheetId="0">Leistungsverzeichnis!$11:$12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32" i="1" s="1"/>
  <c r="G37" i="1" s="1"/>
  <c r="G25" i="1"/>
  <c r="G36" i="1" s="1"/>
  <c r="G24" i="1"/>
  <c r="G23" i="1"/>
  <c r="G22" i="1"/>
  <c r="G21" i="1"/>
  <c r="G20" i="1"/>
  <c r="G17" i="1"/>
  <c r="G16" i="1"/>
  <c r="G15" i="1"/>
  <c r="G18" i="1" s="1"/>
  <c r="G35" i="1" s="1"/>
  <c r="G38" i="1" s="1"/>
  <c r="G14" i="1"/>
  <c r="G40" i="1" l="1"/>
  <c r="G39" i="1"/>
</calcChain>
</file>

<file path=xl/sharedStrings.xml><?xml version="1.0" encoding="utf-8"?>
<sst xmlns="http://schemas.openxmlformats.org/spreadsheetml/2006/main" count="100" uniqueCount="87">
  <si>
    <t>Ihr Firmenlogo</t>
  </si>
  <si>
    <t>LEISTUNGSVERZEICHNIS</t>
  </si>
  <si>
    <t>Aufstellung der Leistungen  ·  Ausschreibung · Vergabe · Abrechnung (AVA)</t>
  </si>
  <si>
    <t>PROJEKT- UND VERTRAGSDATEN</t>
  </si>
  <si>
    <t>Bauvorhaben</t>
  </si>
  <si>
    <t>Modernisierung Bürogebäude (Muster)</t>
  </si>
  <si>
    <t>Auftraggeber</t>
  </si>
  <si>
    <t>Muster Immobilien GmbH</t>
  </si>
  <si>
    <t>Projekt-Nr.</t>
  </si>
  <si>
    <t>LV-2026-0042</t>
  </si>
  <si>
    <t>Auftragnehmer</t>
  </si>
  <si>
    <t>Beispiel Bau GmbH</t>
  </si>
  <si>
    <t>Gewerk</t>
  </si>
  <si>
    <t>Hochbau – Allgemeine Bauarbeiten</t>
  </si>
  <si>
    <t>Kontaktperson</t>
  </si>
  <si>
    <t>Frau Erika Mustermann</t>
  </si>
  <si>
    <t>Anschrift</t>
  </si>
  <si>
    <t>Musterstraße 12, 28195 Musterstadt</t>
  </si>
  <si>
    <t>LV-Datum</t>
  </si>
  <si>
    <t>15.06.2026</t>
  </si>
  <si>
    <t>Status</t>
  </si>
  <si>
    <t>Zur Angebotsabgabe</t>
  </si>
  <si>
    <t>Angebotsfrist</t>
  </si>
  <si>
    <t>30.06.2026</t>
  </si>
  <si>
    <t>LEISTUNGSVERZEICHNIS – POSITIONEN</t>
  </si>
  <si>
    <t>Pos.</t>
  </si>
  <si>
    <t>Leistungsbeschreibung</t>
  </si>
  <si>
    <t>Art</t>
  </si>
  <si>
    <t>Menge</t>
  </si>
  <si>
    <t>Einheit</t>
  </si>
  <si>
    <t>Einheitspreis
(EUR, netto)</t>
  </si>
  <si>
    <t>Gesamtpreis
(EUR, netto)</t>
  </si>
  <si>
    <t>01</t>
  </si>
  <si>
    <t>BAUSTELLENEINRICHTUNG UND VORARBEITEN</t>
  </si>
  <si>
    <t>01.01</t>
  </si>
  <si>
    <t>Baustelle einrichten, vorhalten und nach Abschluss räumen; inkl. Absicherung, Beschilderung und Geräten</t>
  </si>
  <si>
    <t>Normal</t>
  </si>
  <si>
    <t>psch</t>
  </si>
  <si>
    <t>01.02</t>
  </si>
  <si>
    <t>Bauzaun (mobil, H = 2,00 m) liefern, aufstellen, für die Bauzeit vorhalten und zurückbauen</t>
  </si>
  <si>
    <t>lfm</t>
  </si>
  <si>
    <t>01.03</t>
  </si>
  <si>
    <t>Bauschutt und Abbruchmaterial sammeln, verladen und fachgerecht entsorgen, inkl. Nachweis</t>
  </si>
  <si>
    <t>t</t>
  </si>
  <si>
    <t>Zwischensumme Titel 01  (netto, ohne Eventual-/Alternativpositionen)</t>
  </si>
  <si>
    <t>02</t>
  </si>
  <si>
    <t>ROHBAU- UND MAUERARBEITEN</t>
  </si>
  <si>
    <t>02.01</t>
  </si>
  <si>
    <t>Mauerwerk für Außenwände aus Kalksandstein, d = 24 cm, herstellen, inkl. Mörtel</t>
  </si>
  <si>
    <t>m²</t>
  </si>
  <si>
    <t>02.02</t>
  </si>
  <si>
    <t>Stahlbetonsturz über Öffnung herstellen, inkl. Schalung und Bewehrung</t>
  </si>
  <si>
    <t>m</t>
  </si>
  <si>
    <t>02.03</t>
  </si>
  <si>
    <t>Wanddurchbruch herstellen, inkl. Sturz und Verschließen der Leibungen</t>
  </si>
  <si>
    <t>Stk</t>
  </si>
  <si>
    <t>02.04</t>
  </si>
  <si>
    <t>Eventualposition: zusätzliche Bauwerksabdichtung im Sockelbereich bei Bedarf</t>
  </si>
  <si>
    <t>Eventual</t>
  </si>
  <si>
    <t>Zwischensumme Titel 02  (netto, ohne Eventual-/Alternativpositionen)</t>
  </si>
  <si>
    <t>03</t>
  </si>
  <si>
    <t>AUSBAU- UND MALERARBEITEN</t>
  </si>
  <si>
    <t>03.01</t>
  </si>
  <si>
    <t>Trockenbau-Trennwände (Metallständer, beidseitig beplankt) herstellen, inkl. Dämmung</t>
  </si>
  <si>
    <t>03.02</t>
  </si>
  <si>
    <t>Innenwände und Decken grundieren und zweifach streichen (Dispersionsfarbe, weiß)</t>
  </si>
  <si>
    <t>03.03</t>
  </si>
  <si>
    <t>Bodenbelag (Vinyl) liefern und vollflächig verkleben, inkl. Untergrundvorbereitung</t>
  </si>
  <si>
    <t>03.04</t>
  </si>
  <si>
    <t>Alternativposition zu Pos. 03.03: hochwertiger Designbelag statt Standardbelag</t>
  </si>
  <si>
    <t>Alternativ</t>
  </si>
  <si>
    <t>Zwischensumme Titel 03  (netto, ohne Eventual-/Alternativpositionen)</t>
  </si>
  <si>
    <t>ZUSAMMENSTELLUNG · ANGEBOTSSUMME</t>
  </si>
  <si>
    <t>Summe Titel 01 – Baustelleneinrichtung und Vorarbeiten</t>
  </si>
  <si>
    <t>Summe Titel 02 – Rohbau- und Mauerarbeiten</t>
  </si>
  <si>
    <t>Summe Titel 03 – Ausbau- und Malerarbeiten</t>
  </si>
  <si>
    <t>Nettosumme  (Summe aller Titel)</t>
  </si>
  <si>
    <t>zzgl. Mehrwertsteuer (MwSt.)</t>
  </si>
  <si>
    <t>Bruttosumme – Angebotssumme  (inkl. MwSt.)</t>
  </si>
  <si>
    <t>HINWEISE &amp; ERLÄUTERUNGEN</t>
  </si>
  <si>
    <t>Spalte „Art":  Normal = Normalposition (auszuführen)  ·  Grund = Grundposition  ·  Alternativ = Alternativposition (statt einer Grundposition)  ·  Eventual = Eventual-/Bedarfsposition (nur bei Bedarf)  ·  Zulage = Zulageposition (Zuschlag).</t>
  </si>
  <si>
    <t>Eventual- und Alternativpositionen werden preislich erfasst, fließen jedoch nicht in die Angebotssumme ein (kursiv dargestellt).</t>
  </si>
  <si>
    <t>Der Gesamtpreis (GP) wird automatisch aus Menge × Einheitspreis (EP) berechnet – bitte nur Menge und Einheitspreis eintragen.</t>
  </si>
  <si>
    <t>Alle Preise verstehen sich netto in Euro, zzgl. der gesetzlichen Mehrwertsteuer (derzeit 19 %).</t>
  </si>
  <si>
    <t>Diese Vorlage ist ein Muster und projektbezogen anzupassen. Eingetragene Positionen und Werte dienen ausschließlich als Beispiel.</t>
  </si>
  <si>
    <t>Ort, Datum</t>
  </si>
  <si>
    <t>Rechtsverbindliche Unterschrift / Firmenstempel (Bieter)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</si>
</sst>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 %"/>
  </numFmts>
  <fonts count="17" x14ac:knownFonts="1">
    <font>
      <sz val="11"/>
      <color theme="1"/>
      <name val="Calibri"/>
      <family val="2"/>
      <charset val="1"/>
    </font>
    <font>
      <i/>
      <sz val="10"/>
      <color rgb="FF7A8A8E"/>
      <name val="Calibri"/>
      <charset val="1"/>
    </font>
    <font>
      <b/>
      <sz val="22"/>
      <color rgb="FFFFFFFF"/>
      <name val="Calibri"/>
      <charset val="1"/>
    </font>
    <font>
      <sz val="10.5"/>
      <color rgb="FFB9CCCF"/>
      <name val="Calibri"/>
      <charset val="1"/>
    </font>
    <font>
      <b/>
      <sz val="10.5"/>
      <color rgb="FFFFFFFF"/>
      <name val="Calibri"/>
      <charset val="1"/>
    </font>
    <font>
      <b/>
      <sz val="10"/>
      <color rgb="FF33484C"/>
      <name val="Calibri"/>
      <charset val="1"/>
    </font>
    <font>
      <sz val="10.5"/>
      <color rgb="FF1F2A2E"/>
      <name val="Calibri"/>
      <charset val="1"/>
    </font>
    <font>
      <sz val="9.5"/>
      <color rgb="FF7A8A8E"/>
      <name val="Calibri"/>
      <charset val="1"/>
    </font>
    <font>
      <sz val="10"/>
      <color rgb="FF1F2A2E"/>
      <name val="Calibri"/>
      <charset val="1"/>
    </font>
    <font>
      <sz val="9.5"/>
      <color rgb="FF1F2A2E"/>
      <name val="Calibri"/>
      <charset val="1"/>
    </font>
    <font>
      <b/>
      <sz val="10"/>
      <color rgb="FF1F2A2E"/>
      <name val="Calibri"/>
      <charset val="1"/>
    </font>
    <font>
      <b/>
      <sz val="10"/>
      <color rgb="FF5A4413"/>
      <name val="Calibri"/>
      <charset val="1"/>
    </font>
    <font>
      <i/>
      <sz val="10"/>
      <color rgb="FF1F2A2E"/>
      <name val="Calibri"/>
      <charset val="1"/>
    </font>
    <font>
      <b/>
      <sz val="11"/>
      <color rgb="FF16323A"/>
      <name val="Calibri"/>
      <charset val="1"/>
    </font>
    <font>
      <b/>
      <sz val="13"/>
      <color rgb="FFFFFFFF"/>
      <name val="Calibri"/>
      <charset val="1"/>
    </font>
    <font>
      <sz val="9.5"/>
      <color rgb="FF55656A"/>
      <name val="Calibri"/>
      <charset val="1"/>
    </font>
    <font>
      <sz val="9"/>
      <color rgb="FF7A8A8E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CFAF4"/>
      </patternFill>
    </fill>
    <fill>
      <patternFill patternType="solid">
        <fgColor rgb="FF16323A"/>
        <bgColor rgb="FF1F2A2E"/>
      </patternFill>
    </fill>
    <fill>
      <patternFill patternType="solid">
        <fgColor rgb="FFC8842B"/>
        <bgColor rgb="FFFF6600"/>
      </patternFill>
    </fill>
    <fill>
      <patternFill patternType="solid">
        <fgColor rgb="FF2C545C"/>
        <bgColor rgb="FF33484C"/>
      </patternFill>
    </fill>
    <fill>
      <patternFill patternType="solid">
        <fgColor rgb="FFE4ECEC"/>
        <bgColor rgb="FFF4F7F7"/>
      </patternFill>
    </fill>
    <fill>
      <patternFill patternType="solid">
        <fgColor rgb="FFFCFAF4"/>
        <bgColor rgb="FFF4F7F7"/>
      </patternFill>
    </fill>
    <fill>
      <patternFill patternType="solid">
        <fgColor rgb="FF3A6770"/>
        <bgColor rgb="FF55656A"/>
      </patternFill>
    </fill>
    <fill>
      <patternFill patternType="solid">
        <fgColor rgb="FFF4F7F7"/>
        <bgColor rgb="FFFCFAF4"/>
      </patternFill>
    </fill>
    <fill>
      <patternFill patternType="solid">
        <fgColor rgb="FFF6E8CE"/>
        <bgColor rgb="FFE4ECEC"/>
      </patternFill>
    </fill>
  </fills>
  <borders count="10">
    <border>
      <left/>
      <right/>
      <top/>
      <bottom/>
      <diagonal/>
    </border>
    <border>
      <left style="thin">
        <color rgb="FFC8842B"/>
      </left>
      <right style="thin">
        <color rgb="FFC8842B"/>
      </right>
      <top style="thin">
        <color rgb="FFC8842B"/>
      </top>
      <bottom style="thin">
        <color rgb="FFC8842B"/>
      </bottom>
      <diagonal/>
    </border>
    <border>
      <left/>
      <right/>
      <top/>
      <bottom style="thin">
        <color rgb="FFCBD6D6"/>
      </bottom>
      <diagonal/>
    </border>
    <border>
      <left/>
      <right/>
      <top/>
      <bottom style="medium">
        <color rgb="FFC8842B"/>
      </bottom>
      <diagonal/>
    </border>
    <border>
      <left style="thin">
        <color rgb="FFCBD6D6"/>
      </left>
      <right style="thin">
        <color rgb="FFCBD6D6"/>
      </right>
      <top style="thin">
        <color rgb="FFCBD6D6"/>
      </top>
      <bottom style="thin">
        <color rgb="FFCBD6D6"/>
      </bottom>
      <diagonal/>
    </border>
    <border>
      <left/>
      <right/>
      <top style="thin">
        <color rgb="FFC8842B"/>
      </top>
      <bottom style="thin">
        <color rgb="FFC8842B"/>
      </bottom>
      <diagonal/>
    </border>
    <border>
      <left style="thin">
        <color rgb="FFCBD6D6"/>
      </left>
      <right style="thin">
        <color rgb="FFCBD6D6"/>
      </right>
      <top style="medium">
        <color rgb="FF16323A"/>
      </top>
      <bottom style="thin">
        <color rgb="FFCBD6D6"/>
      </bottom>
      <diagonal/>
    </border>
    <border>
      <left style="medium">
        <color rgb="FF16323A"/>
      </left>
      <right/>
      <top style="medium">
        <color rgb="FF16323A"/>
      </top>
      <bottom style="medium">
        <color rgb="FF16323A"/>
      </bottom>
      <diagonal/>
    </border>
    <border>
      <left/>
      <right style="medium">
        <color rgb="FF16323A"/>
      </right>
      <top style="medium">
        <color rgb="FF16323A"/>
      </top>
      <bottom style="medium">
        <color rgb="FF16323A"/>
      </bottom>
      <diagonal/>
    </border>
    <border>
      <left/>
      <right/>
      <top/>
      <bottom style="medium">
        <color rgb="FF16323A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9" xfId="0" applyBorder="1"/>
    <xf numFmtId="0" fontId="15" fillId="2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right" vertical="center"/>
    </xf>
    <xf numFmtId="0" fontId="13" fillId="10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1" fillId="10" borderId="5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left" vertical="center" indent="1"/>
    </xf>
    <xf numFmtId="0" fontId="6" fillId="7" borderId="2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0" fillId="4" borderId="0" xfId="0" applyFill="1"/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center" vertical="center"/>
    </xf>
    <xf numFmtId="4" fontId="8" fillId="9" borderId="4" xfId="0" applyNumberFormat="1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11" fillId="10" borderId="5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top" wrapText="1"/>
    </xf>
    <xf numFmtId="164" fontId="12" fillId="2" borderId="4" xfId="0" applyNumberFormat="1" applyFont="1" applyFill="1" applyBorder="1" applyAlignment="1">
      <alignment horizontal="right" vertical="center"/>
    </xf>
    <xf numFmtId="164" fontId="13" fillId="10" borderId="6" xfId="0" applyNumberFormat="1" applyFont="1" applyFill="1" applyBorder="1" applyAlignment="1">
      <alignment horizontal="right" vertical="center"/>
    </xf>
    <xf numFmtId="165" fontId="10" fillId="7" borderId="4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A6770"/>
      <rgbColor rgb="FFB9CCCF"/>
      <rgbColor rgb="FF7A8A8E"/>
      <rgbColor rgb="FF9999FF"/>
      <rgbColor rgb="FF993366"/>
      <rgbColor rgb="FFFCFAF4"/>
      <rgbColor rgb="FFE4ECEC"/>
      <rgbColor rgb="FF660066"/>
      <rgbColor rgb="FFFF8080"/>
      <rgbColor rgb="FF0066CC"/>
      <rgbColor rgb="FFCBD6D6"/>
      <rgbColor rgb="FF000080"/>
      <rgbColor rgb="FFFF00FF"/>
      <rgbColor rgb="FFFFFF00"/>
      <rgbColor rgb="FF00FFFF"/>
      <rgbColor rgb="FF800080"/>
      <rgbColor rgb="FF800000"/>
      <rgbColor rgb="FF2C545C"/>
      <rgbColor rgb="FF0000FF"/>
      <rgbColor rgb="FF00CCFF"/>
      <rgbColor rgb="FFF4F7F7"/>
      <rgbColor rgb="FFCCFFCC"/>
      <rgbColor rgb="FFF6E8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842B"/>
      <rgbColor rgb="FFFF6600"/>
      <rgbColor rgb="FF55656A"/>
      <rgbColor rgb="FF969696"/>
      <rgbColor rgb="FF16323A"/>
      <rgbColor rgb="FF339966"/>
      <rgbColor rgb="FF003300"/>
      <rgbColor rgb="FF5A4413"/>
      <rgbColor rgb="FF993300"/>
      <rgbColor rgb="FF993366"/>
      <rgbColor rgb="FF33484C"/>
      <rgbColor rgb="FF1F2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pane ySplit="12" topLeftCell="A13" activePane="bottomLeft" state="frozen"/>
      <selection pane="bottomLeft" activeCell="T49" sqref="T49"/>
    </sheetView>
  </sheetViews>
  <sheetFormatPr baseColWidth="10" defaultColWidth="8.7109375" defaultRowHeight="15" x14ac:dyDescent="0.25"/>
  <cols>
    <col min="1" max="1" width="11.28515625" bestFit="1" customWidth="1"/>
    <col min="2" max="2" width="43.42578125" customWidth="1"/>
    <col min="3" max="3" width="13.140625" bestFit="1" customWidth="1"/>
    <col min="4" max="5" width="6.85546875" bestFit="1" customWidth="1"/>
    <col min="6" max="6" width="11.85546875" bestFit="1" customWidth="1"/>
    <col min="7" max="7" width="13.42578125" bestFit="1" customWidth="1"/>
  </cols>
  <sheetData>
    <row r="1" spans="1:7" ht="33.75" customHeight="1" x14ac:dyDescent="0.25">
      <c r="A1" s="14" t="s">
        <v>0</v>
      </c>
      <c r="B1" s="14"/>
      <c r="C1" s="13" t="s">
        <v>1</v>
      </c>
      <c r="D1" s="13"/>
      <c r="E1" s="13"/>
      <c r="F1" s="13"/>
      <c r="G1" s="13"/>
    </row>
    <row r="2" spans="1:7" ht="19.5" customHeight="1" x14ac:dyDescent="0.25">
      <c r="A2" s="14"/>
      <c r="B2" s="14"/>
      <c r="C2" s="12" t="s">
        <v>2</v>
      </c>
      <c r="D2" s="12"/>
      <c r="E2" s="12"/>
      <c r="F2" s="12"/>
      <c r="G2" s="12"/>
    </row>
    <row r="3" spans="1:7" ht="4.5" customHeight="1" x14ac:dyDescent="0.25">
      <c r="A3" s="11"/>
      <c r="B3" s="11"/>
      <c r="C3" s="11"/>
      <c r="D3" s="11"/>
      <c r="E3" s="11"/>
      <c r="F3" s="11"/>
      <c r="G3" s="11"/>
    </row>
    <row r="4" spans="1:7" ht="19.5" customHeight="1" x14ac:dyDescent="0.25">
      <c r="A4" s="10" t="s">
        <v>3</v>
      </c>
      <c r="B4" s="10"/>
      <c r="C4" s="10"/>
      <c r="D4" s="10"/>
      <c r="E4" s="10"/>
      <c r="F4" s="10"/>
      <c r="G4" s="10"/>
    </row>
    <row r="5" spans="1:7" x14ac:dyDescent="0.25">
      <c r="A5" s="15" t="s">
        <v>4</v>
      </c>
      <c r="B5" s="16" t="s">
        <v>5</v>
      </c>
      <c r="C5" s="15" t="s">
        <v>6</v>
      </c>
      <c r="D5" s="9" t="s">
        <v>7</v>
      </c>
      <c r="E5" s="9"/>
      <c r="F5" s="9"/>
      <c r="G5" s="9"/>
    </row>
    <row r="6" spans="1:7" x14ac:dyDescent="0.25">
      <c r="A6" s="15" t="s">
        <v>8</v>
      </c>
      <c r="B6" s="16" t="s">
        <v>9</v>
      </c>
      <c r="C6" s="15" t="s">
        <v>10</v>
      </c>
      <c r="D6" s="9" t="s">
        <v>11</v>
      </c>
      <c r="E6" s="9"/>
      <c r="F6" s="9"/>
      <c r="G6" s="9"/>
    </row>
    <row r="7" spans="1:7" x14ac:dyDescent="0.25">
      <c r="A7" s="15" t="s">
        <v>12</v>
      </c>
      <c r="B7" s="16" t="s">
        <v>13</v>
      </c>
      <c r="C7" s="15" t="s">
        <v>14</v>
      </c>
      <c r="D7" s="9" t="s">
        <v>15</v>
      </c>
      <c r="E7" s="9"/>
      <c r="F7" s="9"/>
      <c r="G7" s="9"/>
    </row>
    <row r="8" spans="1:7" x14ac:dyDescent="0.25">
      <c r="A8" s="15" t="s">
        <v>16</v>
      </c>
      <c r="B8" s="16" t="s">
        <v>17</v>
      </c>
      <c r="C8" s="15" t="s">
        <v>18</v>
      </c>
      <c r="D8" s="9" t="s">
        <v>19</v>
      </c>
      <c r="E8" s="9"/>
      <c r="F8" s="9"/>
      <c r="G8" s="9"/>
    </row>
    <row r="9" spans="1:7" x14ac:dyDescent="0.25">
      <c r="A9" s="15" t="s">
        <v>20</v>
      </c>
      <c r="B9" s="16" t="s">
        <v>21</v>
      </c>
      <c r="C9" s="15" t="s">
        <v>22</v>
      </c>
      <c r="D9" s="9" t="s">
        <v>23</v>
      </c>
      <c r="E9" s="9"/>
      <c r="F9" s="9"/>
      <c r="G9" s="9"/>
    </row>
    <row r="10" spans="1:7" ht="7.5" customHeight="1" x14ac:dyDescent="0.25"/>
    <row r="11" spans="1:7" ht="19.5" customHeight="1" x14ac:dyDescent="0.25">
      <c r="A11" s="10" t="s">
        <v>24</v>
      </c>
      <c r="B11" s="10"/>
      <c r="C11" s="10"/>
      <c r="D11" s="10"/>
      <c r="E11" s="10"/>
      <c r="F11" s="10"/>
      <c r="G11" s="10"/>
    </row>
    <row r="12" spans="1:7" ht="31.5" customHeight="1" x14ac:dyDescent="0.25">
      <c r="A12" s="17" t="s">
        <v>25</v>
      </c>
      <c r="B12" s="18" t="s">
        <v>26</v>
      </c>
      <c r="C12" s="17" t="s">
        <v>27</v>
      </c>
      <c r="D12" s="17" t="s">
        <v>28</v>
      </c>
      <c r="E12" s="17" t="s">
        <v>29</v>
      </c>
      <c r="F12" s="17" t="s">
        <v>30</v>
      </c>
      <c r="G12" s="17" t="s">
        <v>31</v>
      </c>
    </row>
    <row r="13" spans="1:7" ht="21" customHeight="1" x14ac:dyDescent="0.25">
      <c r="A13" s="19" t="s">
        <v>32</v>
      </c>
      <c r="B13" s="8" t="s">
        <v>33</v>
      </c>
      <c r="C13" s="8"/>
      <c r="D13" s="8"/>
      <c r="E13" s="8"/>
      <c r="F13" s="8"/>
      <c r="G13" s="8"/>
    </row>
    <row r="14" spans="1:7" ht="30" customHeight="1" x14ac:dyDescent="0.25">
      <c r="A14" s="20" t="s">
        <v>34</v>
      </c>
      <c r="B14" s="21" t="s">
        <v>35</v>
      </c>
      <c r="C14" s="22" t="s">
        <v>36</v>
      </c>
      <c r="D14" s="23">
        <v>1</v>
      </c>
      <c r="E14" s="24" t="s">
        <v>37</v>
      </c>
      <c r="F14" s="25">
        <v>2450</v>
      </c>
      <c r="G14" s="26">
        <f>IF(AND(ISNUMBER(D14),ISNUMBER(F14)),D14*F14,"")</f>
        <v>2450</v>
      </c>
    </row>
    <row r="15" spans="1:7" ht="30" customHeight="1" x14ac:dyDescent="0.25">
      <c r="A15" s="27" t="s">
        <v>38</v>
      </c>
      <c r="B15" s="28" t="s">
        <v>39</v>
      </c>
      <c r="C15" s="29" t="s">
        <v>36</v>
      </c>
      <c r="D15" s="30">
        <v>85</v>
      </c>
      <c r="E15" s="31" t="s">
        <v>40</v>
      </c>
      <c r="F15" s="25">
        <v>9.8000000000000007</v>
      </c>
      <c r="G15" s="32">
        <f>IF(AND(ISNUMBER(D15),ISNUMBER(F15)),D15*F15,"")</f>
        <v>833.00000000000011</v>
      </c>
    </row>
    <row r="16" spans="1:7" ht="30" customHeight="1" x14ac:dyDescent="0.25">
      <c r="A16" s="20" t="s">
        <v>41</v>
      </c>
      <c r="B16" s="21" t="s">
        <v>42</v>
      </c>
      <c r="C16" s="22" t="s">
        <v>36</v>
      </c>
      <c r="D16" s="23">
        <v>6</v>
      </c>
      <c r="E16" s="24" t="s">
        <v>43</v>
      </c>
      <c r="F16" s="25">
        <v>92</v>
      </c>
      <c r="G16" s="26">
        <f>IF(AND(ISNUMBER(D16),ISNUMBER(F16)),D16*F16,"")</f>
        <v>552</v>
      </c>
    </row>
    <row r="17" spans="1:7" ht="21.75" customHeight="1" x14ac:dyDescent="0.25">
      <c r="A17" s="20"/>
      <c r="B17" s="21"/>
      <c r="C17" s="22"/>
      <c r="D17" s="23"/>
      <c r="E17" s="24"/>
      <c r="F17" s="25"/>
      <c r="G17" s="33" t="str">
        <f>IF(AND(ISNUMBER(D17),ISNUMBER(F17)),D17*F17,"")</f>
        <v/>
      </c>
    </row>
    <row r="18" spans="1:7" ht="19.5" customHeight="1" x14ac:dyDescent="0.25">
      <c r="A18" s="7" t="s">
        <v>44</v>
      </c>
      <c r="B18" s="7"/>
      <c r="C18" s="7"/>
      <c r="D18" s="7"/>
      <c r="E18" s="7"/>
      <c r="F18" s="7"/>
      <c r="G18" s="34">
        <f>SUM(G14:G17)-SUMIFS(G14:G17,$C14:$C17,"Eventual")-SUMIFS(G14:G17,$C14:$C17,"Alternativ")</f>
        <v>3835</v>
      </c>
    </row>
    <row r="19" spans="1:7" ht="21" customHeight="1" x14ac:dyDescent="0.25">
      <c r="A19" s="19" t="s">
        <v>45</v>
      </c>
      <c r="B19" s="8" t="s">
        <v>46</v>
      </c>
      <c r="C19" s="8"/>
      <c r="D19" s="8"/>
      <c r="E19" s="8"/>
      <c r="F19" s="8"/>
      <c r="G19" s="8"/>
    </row>
    <row r="20" spans="1:7" ht="30" customHeight="1" x14ac:dyDescent="0.25">
      <c r="A20" s="27" t="s">
        <v>47</v>
      </c>
      <c r="B20" s="28" t="s">
        <v>48</v>
      </c>
      <c r="C20" s="29" t="s">
        <v>36</v>
      </c>
      <c r="D20" s="30">
        <v>120</v>
      </c>
      <c r="E20" s="31" t="s">
        <v>49</v>
      </c>
      <c r="F20" s="25">
        <v>86.5</v>
      </c>
      <c r="G20" s="32">
        <f>IF(AND(ISNUMBER(D20),ISNUMBER(F20)),D20*F20,"")</f>
        <v>10380</v>
      </c>
    </row>
    <row r="21" spans="1:7" ht="30" customHeight="1" x14ac:dyDescent="0.25">
      <c r="A21" s="20" t="s">
        <v>50</v>
      </c>
      <c r="B21" s="21" t="s">
        <v>51</v>
      </c>
      <c r="C21" s="22" t="s">
        <v>36</v>
      </c>
      <c r="D21" s="23">
        <v>18</v>
      </c>
      <c r="E21" s="24" t="s">
        <v>52</v>
      </c>
      <c r="F21" s="25">
        <v>41</v>
      </c>
      <c r="G21" s="26">
        <f>IF(AND(ISNUMBER(D21),ISNUMBER(F21)),D21*F21,"")</f>
        <v>738</v>
      </c>
    </row>
    <row r="22" spans="1:7" ht="30" customHeight="1" x14ac:dyDescent="0.25">
      <c r="A22" s="27" t="s">
        <v>53</v>
      </c>
      <c r="B22" s="28" t="s">
        <v>54</v>
      </c>
      <c r="C22" s="29" t="s">
        <v>36</v>
      </c>
      <c r="D22" s="30">
        <v>4</v>
      </c>
      <c r="E22" s="31" t="s">
        <v>55</v>
      </c>
      <c r="F22" s="25">
        <v>175</v>
      </c>
      <c r="G22" s="32">
        <f>IF(AND(ISNUMBER(D22),ISNUMBER(F22)),D22*F22,"")</f>
        <v>700</v>
      </c>
    </row>
    <row r="23" spans="1:7" ht="30" customHeight="1" x14ac:dyDescent="0.25">
      <c r="A23" s="20" t="s">
        <v>56</v>
      </c>
      <c r="B23" s="35" t="s">
        <v>57</v>
      </c>
      <c r="C23" s="20" t="s">
        <v>58</v>
      </c>
      <c r="D23" s="23">
        <v>35</v>
      </c>
      <c r="E23" s="24" t="s">
        <v>49</v>
      </c>
      <c r="F23" s="25">
        <v>27.5</v>
      </c>
      <c r="G23" s="36">
        <f>IF(AND(ISNUMBER(D23),ISNUMBER(F23)),D23*F23,"")</f>
        <v>962.5</v>
      </c>
    </row>
    <row r="24" spans="1:7" ht="21.75" customHeight="1" x14ac:dyDescent="0.25">
      <c r="A24" s="20"/>
      <c r="B24" s="21"/>
      <c r="C24" s="22"/>
      <c r="D24" s="23"/>
      <c r="E24" s="24"/>
      <c r="F24" s="25"/>
      <c r="G24" s="33" t="str">
        <f>IF(AND(ISNUMBER(D24),ISNUMBER(F24)),D24*F24,"")</f>
        <v/>
      </c>
    </row>
    <row r="25" spans="1:7" ht="19.5" customHeight="1" x14ac:dyDescent="0.25">
      <c r="A25" s="7" t="s">
        <v>59</v>
      </c>
      <c r="B25" s="7"/>
      <c r="C25" s="7"/>
      <c r="D25" s="7"/>
      <c r="E25" s="7"/>
      <c r="F25" s="7"/>
      <c r="G25" s="34">
        <f>SUM(G20:G24)-SUMIFS(G20:G24,$C20:$C24,"Eventual")-SUMIFS(G20:G24,$C20:$C24,"Alternativ")</f>
        <v>11818</v>
      </c>
    </row>
    <row r="26" spans="1:7" ht="21" customHeight="1" x14ac:dyDescent="0.25">
      <c r="A26" s="19" t="s">
        <v>60</v>
      </c>
      <c r="B26" s="8" t="s">
        <v>61</v>
      </c>
      <c r="C26" s="8"/>
      <c r="D26" s="8"/>
      <c r="E26" s="8"/>
      <c r="F26" s="8"/>
      <c r="G26" s="8"/>
    </row>
    <row r="27" spans="1:7" ht="30" customHeight="1" x14ac:dyDescent="0.25">
      <c r="A27" s="27" t="s">
        <v>62</v>
      </c>
      <c r="B27" s="28" t="s">
        <v>63</v>
      </c>
      <c r="C27" s="29" t="s">
        <v>36</v>
      </c>
      <c r="D27" s="30">
        <v>64</v>
      </c>
      <c r="E27" s="31" t="s">
        <v>49</v>
      </c>
      <c r="F27" s="25">
        <v>57</v>
      </c>
      <c r="G27" s="32">
        <f>IF(AND(ISNUMBER(D27),ISNUMBER(F27)),D27*F27,"")</f>
        <v>3648</v>
      </c>
    </row>
    <row r="28" spans="1:7" ht="30" customHeight="1" x14ac:dyDescent="0.25">
      <c r="A28" s="20" t="s">
        <v>64</v>
      </c>
      <c r="B28" s="21" t="s">
        <v>65</v>
      </c>
      <c r="C28" s="22" t="s">
        <v>36</v>
      </c>
      <c r="D28" s="23">
        <v>240</v>
      </c>
      <c r="E28" s="24" t="s">
        <v>49</v>
      </c>
      <c r="F28" s="25">
        <v>11.2</v>
      </c>
      <c r="G28" s="26">
        <f>IF(AND(ISNUMBER(D28),ISNUMBER(F28)),D28*F28,"")</f>
        <v>2688</v>
      </c>
    </row>
    <row r="29" spans="1:7" ht="30" customHeight="1" x14ac:dyDescent="0.25">
      <c r="A29" s="27" t="s">
        <v>66</v>
      </c>
      <c r="B29" s="28" t="s">
        <v>67</v>
      </c>
      <c r="C29" s="29" t="s">
        <v>36</v>
      </c>
      <c r="D29" s="30">
        <v>95</v>
      </c>
      <c r="E29" s="31" t="s">
        <v>49</v>
      </c>
      <c r="F29" s="25">
        <v>44.5</v>
      </c>
      <c r="G29" s="32">
        <f>IF(AND(ISNUMBER(D29),ISNUMBER(F29)),D29*F29,"")</f>
        <v>4227.5</v>
      </c>
    </row>
    <row r="30" spans="1:7" ht="30" customHeight="1" x14ac:dyDescent="0.25">
      <c r="A30" s="20" t="s">
        <v>68</v>
      </c>
      <c r="B30" s="35" t="s">
        <v>69</v>
      </c>
      <c r="C30" s="20" t="s">
        <v>70</v>
      </c>
      <c r="D30" s="23">
        <v>95</v>
      </c>
      <c r="E30" s="24" t="s">
        <v>49</v>
      </c>
      <c r="F30" s="25">
        <v>71</v>
      </c>
      <c r="G30" s="36">
        <f>IF(AND(ISNUMBER(D30),ISNUMBER(F30)),D30*F30,"")</f>
        <v>6745</v>
      </c>
    </row>
    <row r="31" spans="1:7" ht="21.75" customHeight="1" x14ac:dyDescent="0.25">
      <c r="A31" s="20"/>
      <c r="B31" s="21"/>
      <c r="C31" s="22"/>
      <c r="D31" s="23"/>
      <c r="E31" s="24"/>
      <c r="F31" s="25"/>
      <c r="G31" s="33" t="str">
        <f>IF(AND(ISNUMBER(D31),ISNUMBER(F31)),D31*F31,"")</f>
        <v/>
      </c>
    </row>
    <row r="32" spans="1:7" ht="19.5" customHeight="1" x14ac:dyDescent="0.25">
      <c r="A32" s="7" t="s">
        <v>71</v>
      </c>
      <c r="B32" s="7"/>
      <c r="C32" s="7"/>
      <c r="D32" s="7"/>
      <c r="E32" s="7"/>
      <c r="F32" s="7"/>
      <c r="G32" s="34">
        <f>SUM(G27:G31)-SUMIFS(G27:G31,$C27:$C31,"Eventual")-SUMIFS(G27:G31,$C27:$C31,"Alternativ")</f>
        <v>10563.5</v>
      </c>
    </row>
    <row r="33" spans="1:7" ht="7.5" customHeight="1" x14ac:dyDescent="0.25"/>
    <row r="34" spans="1:7" ht="19.5" customHeight="1" x14ac:dyDescent="0.25">
      <c r="A34" s="10" t="s">
        <v>72</v>
      </c>
      <c r="B34" s="10"/>
      <c r="C34" s="10"/>
      <c r="D34" s="10"/>
      <c r="E34" s="10"/>
      <c r="F34" s="10"/>
      <c r="G34" s="10"/>
    </row>
    <row r="35" spans="1:7" ht="18.75" customHeight="1" x14ac:dyDescent="0.25">
      <c r="A35" s="6" t="s">
        <v>73</v>
      </c>
      <c r="B35" s="6"/>
      <c r="C35" s="6"/>
      <c r="D35" s="6"/>
      <c r="E35" s="6"/>
      <c r="F35" s="6"/>
      <c r="G35" s="33">
        <f>G18</f>
        <v>3835</v>
      </c>
    </row>
    <row r="36" spans="1:7" ht="18.75" customHeight="1" x14ac:dyDescent="0.25">
      <c r="A36" s="6" t="s">
        <v>74</v>
      </c>
      <c r="B36" s="6"/>
      <c r="C36" s="6"/>
      <c r="D36" s="6"/>
      <c r="E36" s="6"/>
      <c r="F36" s="6"/>
      <c r="G36" s="33">
        <f>G25</f>
        <v>11818</v>
      </c>
    </row>
    <row r="37" spans="1:7" ht="18.75" customHeight="1" x14ac:dyDescent="0.25">
      <c r="A37" s="6" t="s">
        <v>75</v>
      </c>
      <c r="B37" s="6"/>
      <c r="C37" s="6"/>
      <c r="D37" s="6"/>
      <c r="E37" s="6"/>
      <c r="F37" s="6"/>
      <c r="G37" s="33">
        <f>G32</f>
        <v>10563.5</v>
      </c>
    </row>
    <row r="38" spans="1:7" ht="21.75" customHeight="1" x14ac:dyDescent="0.25">
      <c r="A38" s="5" t="s">
        <v>76</v>
      </c>
      <c r="B38" s="5"/>
      <c r="C38" s="5"/>
      <c r="D38" s="5"/>
      <c r="E38" s="5"/>
      <c r="F38" s="5"/>
      <c r="G38" s="37">
        <f>SUM(G35:G37)</f>
        <v>26216.5</v>
      </c>
    </row>
    <row r="39" spans="1:7" ht="19.5" customHeight="1" x14ac:dyDescent="0.25">
      <c r="A39" s="6" t="s">
        <v>77</v>
      </c>
      <c r="B39" s="6"/>
      <c r="C39" s="6"/>
      <c r="D39" s="6"/>
      <c r="E39" s="6"/>
      <c r="F39" s="38">
        <v>0.19</v>
      </c>
      <c r="G39" s="33">
        <f>G38*F39</f>
        <v>4981.1350000000002</v>
      </c>
    </row>
    <row r="40" spans="1:7" ht="25.5" customHeight="1" x14ac:dyDescent="0.25">
      <c r="A40" s="4" t="s">
        <v>78</v>
      </c>
      <c r="B40" s="4"/>
      <c r="C40" s="4"/>
      <c r="D40" s="4"/>
      <c r="E40" s="4"/>
      <c r="F40" s="4"/>
      <c r="G40" s="39">
        <f>G38+G39</f>
        <v>31197.635000000002</v>
      </c>
    </row>
    <row r="41" spans="1:7" ht="9.75" customHeight="1" x14ac:dyDescent="0.25"/>
    <row r="42" spans="1:7" ht="19.5" customHeight="1" x14ac:dyDescent="0.25">
      <c r="A42" s="10" t="s">
        <v>79</v>
      </c>
      <c r="B42" s="10"/>
      <c r="C42" s="10"/>
      <c r="D42" s="10"/>
      <c r="E42" s="10"/>
      <c r="F42" s="10"/>
      <c r="G42" s="10"/>
    </row>
    <row r="43" spans="1:7" ht="30" customHeight="1" x14ac:dyDescent="0.25">
      <c r="A43" s="3" t="s">
        <v>80</v>
      </c>
      <c r="B43" s="3"/>
      <c r="C43" s="3"/>
      <c r="D43" s="3"/>
      <c r="E43" s="3"/>
      <c r="F43" s="3"/>
      <c r="G43" s="3"/>
    </row>
    <row r="44" spans="1:7" ht="16.5" customHeight="1" x14ac:dyDescent="0.25">
      <c r="A44" s="2" t="s">
        <v>81</v>
      </c>
      <c r="B44" s="2"/>
      <c r="C44" s="2"/>
      <c r="D44" s="2"/>
      <c r="E44" s="2"/>
      <c r="F44" s="2"/>
      <c r="G44" s="2"/>
    </row>
    <row r="45" spans="1:7" ht="16.5" customHeight="1" x14ac:dyDescent="0.25">
      <c r="A45" s="3" t="s">
        <v>82</v>
      </c>
      <c r="B45" s="3"/>
      <c r="C45" s="3"/>
      <c r="D45" s="3"/>
      <c r="E45" s="3"/>
      <c r="F45" s="3"/>
      <c r="G45" s="3"/>
    </row>
    <row r="46" spans="1:7" ht="16.5" customHeight="1" x14ac:dyDescent="0.25">
      <c r="A46" s="2" t="s">
        <v>83</v>
      </c>
      <c r="B46" s="2"/>
      <c r="C46" s="2"/>
      <c r="D46" s="2"/>
      <c r="E46" s="2"/>
      <c r="F46" s="2"/>
      <c r="G46" s="2"/>
    </row>
    <row r="47" spans="1:7" ht="16.5" customHeight="1" x14ac:dyDescent="0.25">
      <c r="A47" s="3" t="s">
        <v>84</v>
      </c>
      <c r="B47" s="3"/>
      <c r="C47" s="3"/>
      <c r="D47" s="3"/>
      <c r="E47" s="3"/>
      <c r="F47" s="3"/>
      <c r="G47" s="3"/>
    </row>
    <row r="48" spans="1:7" ht="12" customHeight="1" x14ac:dyDescent="0.25"/>
    <row r="49" spans="1:7" ht="30" customHeight="1" x14ac:dyDescent="0.25">
      <c r="A49" s="1"/>
      <c r="B49" s="1"/>
      <c r="C49" s="1"/>
      <c r="E49" s="1"/>
      <c r="F49" s="1"/>
      <c r="G49" s="1"/>
    </row>
    <row r="50" spans="1:7" ht="15.75" customHeight="1" x14ac:dyDescent="0.25">
      <c r="A50" s="40" t="s">
        <v>85</v>
      </c>
      <c r="B50" s="40"/>
      <c r="C50" s="40"/>
      <c r="E50" s="40" t="s">
        <v>86</v>
      </c>
      <c r="F50" s="40"/>
      <c r="G50" s="40"/>
    </row>
  </sheetData>
  <mergeCells count="34">
    <mergeCell ref="A49:C49"/>
    <mergeCell ref="E49:G49"/>
    <mergeCell ref="A50:C50"/>
    <mergeCell ref="E50:G50"/>
    <mergeCell ref="A43:G43"/>
    <mergeCell ref="A44:G44"/>
    <mergeCell ref="A45:G45"/>
    <mergeCell ref="A46:G46"/>
    <mergeCell ref="A47:G47"/>
    <mergeCell ref="A37:F37"/>
    <mergeCell ref="A38:F38"/>
    <mergeCell ref="A39:E39"/>
    <mergeCell ref="A40:F40"/>
    <mergeCell ref="A42:G42"/>
    <mergeCell ref="B26:G26"/>
    <mergeCell ref="A32:F32"/>
    <mergeCell ref="A34:G34"/>
    <mergeCell ref="A35:F35"/>
    <mergeCell ref="A36:F36"/>
    <mergeCell ref="A11:G11"/>
    <mergeCell ref="B13:G13"/>
    <mergeCell ref="A18:F18"/>
    <mergeCell ref="B19:G19"/>
    <mergeCell ref="A25:F25"/>
    <mergeCell ref="D5:G5"/>
    <mergeCell ref="D6:G6"/>
    <mergeCell ref="D7:G7"/>
    <mergeCell ref="D8:G8"/>
    <mergeCell ref="D9:G9"/>
    <mergeCell ref="A1:B2"/>
    <mergeCell ref="C1:G1"/>
    <mergeCell ref="C2:G2"/>
    <mergeCell ref="A3:G3"/>
    <mergeCell ref="A4:G4"/>
  </mergeCells>
  <dataValidations count="2">
    <dataValidation type="list" allowBlank="1" sqref="C14:C17 C20:C24 C27:C31" xr:uid="{00000000-0002-0000-0000-000000000000}">
      <formula1>"Normal,Grund,Alternativ,Eventual,Zulage"</formula1>
      <formula2>0</formula2>
    </dataValidation>
    <dataValidation type="list" allowBlank="1" sqref="E14:E17 E20:E24 E27:E31" xr:uid="{00000000-0002-0000-0000-000001000000}">
      <formula1>"Stk,St,m,m²,m³,lfm,kg,t,l,h,Std,Tag,Wo,Mt,psch,%"</formula1>
      <formula2>0</formula2>
    </dataValidation>
  </dataValidations>
  <pageMargins left="0.4" right="0.4" top="0.5" bottom="0.5" header="0.511811023622047" footer="0.5"/>
  <pageSetup fitToHeight="0" orientation="landscape" horizontalDpi="300" verticalDpi="300"/>
  <headerFooter>
    <oddFooter>&amp;C&amp;8 Leistungsverzeichnis · Muster · 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Leistungsverzeichnis</vt:lpstr>
      <vt:lpstr>Leistungsverzeichnis!Druckbereich</vt:lpstr>
      <vt:lpstr>Leistungsverzeichnis!Drucktitel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2026-06-22T05:21:30Z</dcterms:created>
  <dcterms:modified xsi:type="dcterms:W3CDTF">2026-06-22T06:22:09Z</dcterms:modified>
  <dc:language>en-US</dc:language>
</cp:coreProperties>
</file>