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_rels/drawing1.xml.rels" ContentType="application/vnd.openxmlformats-package.relationships+xml"/>
  <Override PartName="/xl/drawings/vmlDrawing1.vml" ContentType="application/vnd.openxmlformats-officedocument.vmlDrawing"/>
  <Override PartName="/xl/drawings/drawing1.xml" ContentType="application/vnd.openxmlformats-officedocument.drawing+xml"/>
  <Override PartName="/xl/charts/chart1.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orphologischer Kasten" sheetId="1" state="visible" r:id="rId3"/>
    <sheet name="Bewertung" sheetId="2" state="visible" r:id="rId4"/>
    <sheet name="Anleitung" sheetId="3" state="visible" r:id="rId5"/>
  </sheet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Unknown Author</author>
  </authors>
  <commentList>
    <comment ref="H12" authorId="0">
      <text>
        <r>
          <rPr>
            <sz val="10"/>
            <rFont val="Arial"/>
            <family val="2"/>
          </rPr>
          <t xml:space="preserve">Geben Sie pro Zeile die Spalten-Nummer (1 bis 6) der gewünschten Ausprägung ein. Die ausgewählten Felder werden in der Matrix farblich hervorgehoben.</t>
        </r>
      </text>
    </comment>
    <comment ref="I12" authorId="0">
      <text>
        <r>
          <rPr>
            <sz val="10"/>
            <rFont val="Arial"/>
            <family val="2"/>
          </rPr>
          <t xml:space="preserve">Geben Sie pro Zeile die Spalten-Nummer (1 bis 6) der gewünschten Ausprägung ein. Die ausgewählten Felder werden in der Matrix farblich hervorgehoben.</t>
        </r>
      </text>
    </comment>
    <comment ref="J12" authorId="0">
      <text>
        <r>
          <rPr>
            <sz val="10"/>
            <rFont val="Arial"/>
            <family val="2"/>
          </rPr>
          <t xml:space="preserve">Geben Sie pro Zeile die Spalten-Nummer (1 bis 6) der gewünschten Ausprägung ein. Die ausgewählten Felder werden in der Matrix farblich hervorgehoben.</t>
        </r>
      </text>
    </comment>
  </commentList>
</comments>
</file>

<file path=xl/sharedStrings.xml><?xml version="1.0" encoding="utf-8"?>
<sst xmlns="http://schemas.openxmlformats.org/spreadsheetml/2006/main" count="135" uniqueCount="125">
  <si>
    <t xml:space="preserve">MORPHOLOGISCHER KASTEN</t>
  </si>
  <si>
    <t xml:space="preserve">Strukturierte Ideenfindung und systematische Analyse des Lösungsraums</t>
  </si>
  <si>
    <t xml:space="preserve">PROJEKT</t>
  </si>
  <si>
    <t xml:space="preserve">VERANTWORTLICH</t>
  </si>
  <si>
    <t xml:space="preserve">DATUM</t>
  </si>
  <si>
    <t xml:space="preserve">PROJEKT-ID</t>
  </si>
  <si>
    <t xml:space="preserve">VERSION</t>
  </si>
  <si>
    <t xml:space="preserve">Neues Workshop-Format 2026</t>
  </si>
  <si>
    <t xml:space="preserve">Andrea Hoffmann</t>
  </si>
  <si>
    <t xml:space="preserve">12.03.2026</t>
  </si>
  <si>
    <t xml:space="preserve">WS-2026-014</t>
  </si>
  <si>
    <t xml:space="preserve">v1.0</t>
  </si>
  <si>
    <t xml:space="preserve">FRAGESTELLUNG / ZENTRALE AUFGABE</t>
  </si>
  <si>
    <t xml:space="preserve">Welches neue Workshop-Format soll für das Geschäftsjahr 2026 entwickelt werden, um die bestehende Angebotspalette gezielt zu erweitern und neue Kundensegmente wirtschaftlich tragfähig zu erschließen?</t>
  </si>
  <si>
    <t xml:space="preserve">MORPHOLOGIE-MATRIX</t>
  </si>
  <si>
    <t xml:space="preserve">Parameter</t>
  </si>
  <si>
    <t xml:space="preserve">Variante A</t>
  </si>
  <si>
    <t xml:space="preserve">Variante B</t>
  </si>
  <si>
    <t xml:space="preserve">Variante C</t>
  </si>
  <si>
    <t xml:space="preserve">Zielgruppe</t>
  </si>
  <si>
    <t xml:space="preserve">Führungskräfte</t>
  </si>
  <si>
    <t xml:space="preserve">Fachexperten</t>
  </si>
  <si>
    <t xml:space="preserve">Berufseinsteiger</t>
  </si>
  <si>
    <t xml:space="preserve">Selbstständige</t>
  </si>
  <si>
    <t xml:space="preserve">Studierende</t>
  </si>
  <si>
    <t xml:space="preserve">Quereinsteiger</t>
  </si>
  <si>
    <t xml:space="preserve">Format</t>
  </si>
  <si>
    <t xml:space="preserve">Präsenzveranstaltung</t>
  </si>
  <si>
    <t xml:space="preserve">Online-Webinar</t>
  </si>
  <si>
    <t xml:space="preserve">Hybrid-Format</t>
  </si>
  <si>
    <t xml:space="preserve">Blended Learning</t>
  </si>
  <si>
    <t xml:space="preserve">Selbstlernkurs</t>
  </si>
  <si>
    <t xml:space="preserve">Coaching-Session</t>
  </si>
  <si>
    <t xml:space="preserve">Dauer</t>
  </si>
  <si>
    <t xml:space="preserve">2 Stunden</t>
  </si>
  <si>
    <t xml:space="preserve">Halber Tag</t>
  </si>
  <si>
    <t xml:space="preserve">Ganzer Tag</t>
  </si>
  <si>
    <t xml:space="preserve">2 Tage</t>
  </si>
  <si>
    <t xml:space="preserve">1 Woche</t>
  </si>
  <si>
    <t xml:space="preserve">Mehrwöchig</t>
  </si>
  <si>
    <t xml:space="preserve">Gruppengröße</t>
  </si>
  <si>
    <t xml:space="preserve">1 Person (1:1)</t>
  </si>
  <si>
    <t xml:space="preserve">2–5 Teilnehmer</t>
  </si>
  <si>
    <t xml:space="preserve">6–12 Teilnehmer</t>
  </si>
  <si>
    <t xml:space="preserve">13–20 Teilnehmer</t>
  </si>
  <si>
    <t xml:space="preserve">21–50 Teilnehmer</t>
  </si>
  <si>
    <t xml:space="preserve">über 50</t>
  </si>
  <si>
    <t xml:space="preserve">Veranstaltungsort</t>
  </si>
  <si>
    <t xml:space="preserve">Eigene Räumlichkeiten</t>
  </si>
  <si>
    <t xml:space="preserve">Kundenstandort</t>
  </si>
  <si>
    <t xml:space="preserve">Tagungshotel</t>
  </si>
  <si>
    <t xml:space="preserve">Coworking Space</t>
  </si>
  <si>
    <t xml:space="preserve">Online (Video)</t>
  </si>
  <si>
    <t xml:space="preserve">Outdoor / Natur</t>
  </si>
  <si>
    <t xml:space="preserve">Preismodell</t>
  </si>
  <si>
    <t xml:space="preserve">Pauschalpreis</t>
  </si>
  <si>
    <t xml:space="preserve">Pro Teilnehmer</t>
  </si>
  <si>
    <t xml:space="preserve">Tagessatz</t>
  </si>
  <si>
    <t xml:space="preserve">Erfolgshonorar</t>
  </si>
  <si>
    <t xml:space="preserve">Abo-Modell</t>
  </si>
  <si>
    <t xml:space="preserve">Freemium</t>
  </si>
  <si>
    <t xml:space="preserve">Lehrmethodik</t>
  </si>
  <si>
    <t xml:space="preserve">Frontalvortrag</t>
  </si>
  <si>
    <t xml:space="preserve">Workshop interaktiv</t>
  </si>
  <si>
    <t xml:space="preserve">Fallstudien</t>
  </si>
  <si>
    <t xml:space="preserve">Rollenspiele</t>
  </si>
  <si>
    <t xml:space="preserve">Praxisprojekt</t>
  </si>
  <si>
    <t xml:space="preserve">Peer-Learning</t>
  </si>
  <si>
    <t xml:space="preserve">Begleitmaterial</t>
  </si>
  <si>
    <t xml:space="preserve">Skript (PDF)</t>
  </si>
  <si>
    <t xml:space="preserve">Arbeitsbuch (Print)</t>
  </si>
  <si>
    <t xml:space="preserve">Video-Bibliothek</t>
  </si>
  <si>
    <t xml:space="preserve">Vorlagensammlung</t>
  </si>
  <si>
    <t xml:space="preserve">Interaktive Plattform</t>
  </si>
  <si>
    <t xml:space="preserve">Community-Zugang</t>
  </si>
  <si>
    <t xml:space="preserve">ZUSAMMENFASSUNG DER LÖSUNGSVARIANTEN</t>
  </si>
  <si>
    <t xml:space="preserve">Bezeichnung</t>
  </si>
  <si>
    <t xml:space="preserve">Premium-Präsenz-Format</t>
  </si>
  <si>
    <t xml:space="preserve">Digitale Skalierung</t>
  </si>
  <si>
    <t xml:space="preserve">Boutique-Coaching 1:1</t>
  </si>
  <si>
    <t xml:space="preserve">KENNZAHLEN DES LÖSUNGSRAUMS</t>
  </si>
  <si>
    <t xml:space="preserve">Mögliche Kombinationen insgesamt</t>
  </si>
  <si>
    <t xml:space="preserve">Aktive Parameter</t>
  </si>
  <si>
    <t xml:space="preserve">Ø Ausprägungen je Parameter</t>
  </si>
  <si>
    <t xml:space="preserve">BEWERTUNG &amp; VARIANTENVERGLEICH</t>
  </si>
  <si>
    <t xml:space="preserve">Gewichtete Bewertung der drei Lösungsvarianten anhand definierter Kriterien</t>
  </si>
  <si>
    <t xml:space="preserve">VARIANTEN-ÜBERSICHT</t>
  </si>
  <si>
    <t xml:space="preserve">BEWERTUNGSMATRIX (Skala 1 = sehr schwach, 10 = sehr stark)</t>
  </si>
  <si>
    <t xml:space="preserve">Kriterium</t>
  </si>
  <si>
    <t xml:space="preserve">Gewichtung</t>
  </si>
  <si>
    <t xml:space="preserve">Wirtschaftlichkeit</t>
  </si>
  <si>
    <t xml:space="preserve">Marktnachfrage 2026</t>
  </si>
  <si>
    <t xml:space="preserve">Skalierbarkeit</t>
  </si>
  <si>
    <t xml:space="preserve">Innovationsgrad</t>
  </si>
  <si>
    <t xml:space="preserve">Umsetzbarkeit</t>
  </si>
  <si>
    <t xml:space="preserve">Σ Gewichtung</t>
  </si>
  <si>
    <t xml:space="preserve">ERGEBNIS</t>
  </si>
  <si>
    <t xml:space="preserve">Gewichteter Score (0–10)</t>
  </si>
  <si>
    <t xml:space="preserve">Rang</t>
  </si>
  <si>
    <t xml:space="preserve">EMPFEHLUNG</t>
  </si>
  <si>
    <t xml:space="preserve">AUSGEWÄHLTE AUSPRÄGUNGEN JE VARIANTE</t>
  </si>
  <si>
    <t xml:space="preserve">ANLEITUNG</t>
  </si>
  <si>
    <t xml:space="preserve">Schritt-für-Schritt-Anleitung zur Anwendung des Morphologischen Kastens</t>
  </si>
  <si>
    <t xml:space="preserve">WAS IST EIN MORPHOLOGISCHER KASTEN?</t>
  </si>
  <si>
    <t xml:space="preserve">Der Morphologische Kasten ist eine Kreativitätstechnik zur systematischen Entwicklung neuer Lösungen. Ein Problem wird in mehrere unabhängige Parameter zerlegt; für jeden Parameter werden alle denkbaren Ausprägungen erfasst. Eine Lösung entsteht durch die Kombination jeweils einer Ausprägung pro Parameter. Die Methode eignet sich besonders, wenn vorhandene Ansätze zu neuen Konfigurationen verbunden werden sollen.</t>
  </si>
  <si>
    <t xml:space="preserve">ANWENDUNG IN 6 SCHRITTEN</t>
  </si>
  <si>
    <t xml:space="preserve">Schritt 1 — Projektrahmen erfassen</t>
  </si>
  <si>
    <t xml:space="preserve">Tragen Sie im Kopfbereich des Blattes „Morphologischer Kasten“ Projektname, Verantwortliche Person, Datum, Projekt-ID und Versionsnummer ein.</t>
  </si>
  <si>
    <t xml:space="preserve">Schritt 2 — Fragestellung formulieren</t>
  </si>
  <si>
    <t xml:space="preserve">Definieren Sie präzise, welches Problem gelöst oder welche Aufgabe konzipiert werden soll. Eine klare Fragestellung bestimmt die Qualität der späteren Lösungsvarianten.</t>
  </si>
  <si>
    <t xml:space="preserve">Schritt 3 — Parameter festlegen</t>
  </si>
  <si>
    <t xml:space="preserve">Identifizieren Sie 4 bis 8 unabhängige Einflussgrößen und tragen Sie diese in Spalte A der Matrix ein. Achten Sie darauf, dass die Parameter sich gegenseitig nicht überschneiden.</t>
  </si>
  <si>
    <t xml:space="preserve">Schritt 4 — Ausprägungen erfassen</t>
  </si>
  <si>
    <t xml:space="preserve">Listen Sie pro Parameter bis zu sechs konkrete Optionen in den Spalten 1 bis 6. Jede Ausprägung muss eindeutig und voneinander abgrenzbar sein.</t>
  </si>
  <si>
    <t xml:space="preserve">Schritt 5 — Lösungsvarianten markieren</t>
  </si>
  <si>
    <t xml:space="preserve">Tragen Sie in den Spalten H, I und J pro Zeile die gewünschte Spalten-Nummer (1–6) ein. Sie können drei Lösungsvarianten parallel ausarbeiten — die Matrix hebt die jeweilige Auswahl in den Variantenfarben automatisch hervor.</t>
  </si>
  <si>
    <t xml:space="preserve">Schritt 6 — Varianten bewerten</t>
  </si>
  <si>
    <t xml:space="preserve">Vergeben Sie auf dem Blatt „Bewertung“ je Kriterium eine Punktzahl von 1 bis 10 pro Variante. Die gewichteten Endwerte und die Rangfolge werden automatisch berechnet.</t>
  </si>
  <si>
    <t xml:space="preserve">HINWEISE ZUR PRAXIS</t>
  </si>
  <si>
    <t xml:space="preserve">›</t>
  </si>
  <si>
    <t xml:space="preserve">Lassen Sie keine Lücken in den Ausprägungs-Spalten — füllen Sie sie von links nach rechts.</t>
  </si>
  <si>
    <t xml:space="preserve">Die Summe der Gewichtungen im Blatt „Bewertung“ muss exakt 100% ergeben.</t>
  </si>
  <si>
    <t xml:space="preserve">Pflegen Sie aussagekräftige Variantenbezeichnungen — sie erscheinen automatisch in allen Auswertungen.</t>
  </si>
  <si>
    <t xml:space="preserve">Bei mehreren Iterationen empfiehlt sich eine Kopie der Datei je Versionsstand (z. B. v1.0, v1.1, …).</t>
  </si>
  <si>
    <t xml:space="preserve">Geben Sie in den Spalten H, I, J ausschließlich Zahlen von 1 bis 6 ein — andere Werte werden ignoriert.</t>
  </si>
</sst>
</file>

<file path=xl/styles.xml><?xml version="1.0" encoding="utf-8"?>
<styleSheet xmlns="http://schemas.openxmlformats.org/spreadsheetml/2006/main">
  <numFmts count="7">
    <numFmt numFmtId="164" formatCode="General"/>
    <numFmt numFmtId="165" formatCode="#,##0"/>
    <numFmt numFmtId="166" formatCode="0"/>
    <numFmt numFmtId="167" formatCode="0.0"/>
    <numFmt numFmtId="168" formatCode="0%"/>
    <numFmt numFmtId="169" formatCode="0.00"/>
    <numFmt numFmtId="170" formatCode="General"/>
  </numFmts>
  <fonts count="32">
    <font>
      <sz val="11"/>
      <color theme="1"/>
      <name val="Calibri"/>
      <family val="2"/>
      <charset val="1"/>
    </font>
    <font>
      <sz val="10"/>
      <name val="Arial"/>
      <family val="0"/>
    </font>
    <font>
      <sz val="10"/>
      <name val="Arial"/>
      <family val="0"/>
    </font>
    <font>
      <sz val="10"/>
      <name val="Arial"/>
      <family val="0"/>
    </font>
    <font>
      <b val="true"/>
      <sz val="22"/>
      <color rgb="FF1F3A5F"/>
      <name val="Arial"/>
      <family val="0"/>
      <charset val="1"/>
    </font>
    <font>
      <i val="true"/>
      <sz val="10.5"/>
      <color rgb="FF6E6E68"/>
      <name val="Arial"/>
      <family val="0"/>
      <charset val="1"/>
    </font>
    <font>
      <b val="true"/>
      <sz val="8"/>
      <color rgb="FF6E6E68"/>
      <name val="Arial"/>
      <family val="0"/>
      <charset val="1"/>
    </font>
    <font>
      <b val="true"/>
      <sz val="11"/>
      <color rgb="FF2C2C2C"/>
      <name val="Arial"/>
      <family val="0"/>
      <charset val="1"/>
    </font>
    <font>
      <sz val="11"/>
      <color rgb="FF2C2C2C"/>
      <name val="Arial"/>
      <family val="0"/>
      <charset val="1"/>
    </font>
    <font>
      <b val="true"/>
      <sz val="12"/>
      <color rgb="FF1F3A5F"/>
      <name val="Arial"/>
      <family val="0"/>
      <charset val="1"/>
    </font>
    <font>
      <b val="true"/>
      <sz val="10"/>
      <color rgb="FFFFFFFF"/>
      <name val="Arial"/>
      <family val="0"/>
      <charset val="1"/>
    </font>
    <font>
      <b val="true"/>
      <sz val="10"/>
      <color rgb="FF2C2C2C"/>
      <name val="Arial"/>
      <family val="0"/>
      <charset val="1"/>
    </font>
    <font>
      <sz val="10"/>
      <color rgb="FF2C2C2C"/>
      <name val="Arial"/>
      <family val="0"/>
      <charset val="1"/>
    </font>
    <font>
      <b val="true"/>
      <sz val="11"/>
      <color rgb="FFFFFFFF"/>
      <name val="Arial"/>
      <family val="0"/>
      <charset val="1"/>
    </font>
    <font>
      <i val="true"/>
      <sz val="10"/>
      <color rgb="FF6E6E68"/>
      <name val="Arial"/>
      <family val="0"/>
      <charset val="1"/>
    </font>
    <font>
      <b val="true"/>
      <i val="true"/>
      <sz val="10"/>
      <color rgb="FF2C2C2C"/>
      <name val="Arial"/>
      <family val="0"/>
      <charset val="1"/>
    </font>
    <font>
      <b val="true"/>
      <sz val="10"/>
      <color rgb="FF5D8C5A"/>
      <name val="Arial"/>
      <family val="0"/>
      <charset val="1"/>
    </font>
    <font>
      <b val="true"/>
      <sz val="10"/>
      <color rgb="FF4A7BA8"/>
      <name val="Arial"/>
      <family val="0"/>
      <charset val="1"/>
    </font>
    <font>
      <b val="true"/>
      <sz val="10"/>
      <color rgb="FFC68B4A"/>
      <name val="Arial"/>
      <family val="0"/>
      <charset val="1"/>
    </font>
    <font>
      <b val="true"/>
      <sz val="11"/>
      <color rgb="FF1F3A5F"/>
      <name val="Arial"/>
      <family val="0"/>
      <charset val="1"/>
    </font>
    <font>
      <sz val="10"/>
      <name val="Arial"/>
      <family val="2"/>
    </font>
    <font>
      <b val="true"/>
      <sz val="11"/>
      <color rgb="FF5D8C5A"/>
      <name val="Arial"/>
      <family val="0"/>
      <charset val="1"/>
    </font>
    <font>
      <b val="true"/>
      <sz val="11"/>
      <color rgb="FF4A7BA8"/>
      <name val="Arial"/>
      <family val="0"/>
      <charset val="1"/>
    </font>
    <font>
      <b val="true"/>
      <sz val="11"/>
      <color rgb="FFC68B4A"/>
      <name val="Arial"/>
      <family val="0"/>
      <charset val="1"/>
    </font>
    <font>
      <b val="true"/>
      <i val="true"/>
      <sz val="10"/>
      <color rgb="FF6E6E68"/>
      <name val="Arial"/>
      <family val="0"/>
      <charset val="1"/>
    </font>
    <font>
      <b val="true"/>
      <sz val="14"/>
      <color rgb="FF5D8C5A"/>
      <name val="Arial"/>
      <family val="0"/>
      <charset val="1"/>
    </font>
    <font>
      <b val="true"/>
      <sz val="14"/>
      <color rgb="FF4A7BA8"/>
      <name val="Arial"/>
      <family val="0"/>
      <charset val="1"/>
    </font>
    <font>
      <b val="true"/>
      <sz val="14"/>
      <color rgb="FFC68B4A"/>
      <name val="Arial"/>
      <family val="0"/>
      <charset val="1"/>
    </font>
    <font>
      <b val="true"/>
      <sz val="18"/>
      <color rgb="FF000000"/>
      <name val="Calibri"/>
      <family val="2"/>
    </font>
    <font>
      <sz val="10"/>
      <color rgb="FF000000"/>
      <name val="Calibri"/>
      <family val="2"/>
    </font>
    <font>
      <sz val="10.5"/>
      <color rgb="FF2C2C2C"/>
      <name val="Arial"/>
      <family val="0"/>
      <charset val="1"/>
    </font>
    <font>
      <b val="true"/>
      <sz val="14"/>
      <color rgb="FF1F3A5F"/>
      <name val="Arial"/>
      <family val="0"/>
      <charset val="1"/>
    </font>
  </fonts>
  <fills count="13">
    <fill>
      <patternFill patternType="none"/>
    </fill>
    <fill>
      <patternFill patternType="gray125"/>
    </fill>
    <fill>
      <patternFill patternType="solid">
        <fgColor rgb="FFFAFAF7"/>
        <bgColor rgb="FFFFFFFF"/>
      </patternFill>
    </fill>
    <fill>
      <patternFill patternType="solid">
        <fgColor rgb="FF1F3A5F"/>
        <bgColor rgb="FF2C2C2C"/>
      </patternFill>
    </fill>
    <fill>
      <patternFill patternType="solid">
        <fgColor rgb="FF5D8C5A"/>
        <bgColor rgb="FF6E6E68"/>
      </patternFill>
    </fill>
    <fill>
      <patternFill patternType="solid">
        <fgColor rgb="FF4A7BA8"/>
        <bgColor rgb="FF4F81BD"/>
      </patternFill>
    </fill>
    <fill>
      <patternFill patternType="solid">
        <fgColor rgb="FFC68B4A"/>
        <bgColor rgb="FF969696"/>
      </patternFill>
    </fill>
    <fill>
      <patternFill patternType="solid">
        <fgColor rgb="FFEEEDE8"/>
        <bgColor rgb="FFDCE8D7"/>
      </patternFill>
    </fill>
    <fill>
      <patternFill patternType="solid">
        <fgColor rgb="FF32567F"/>
        <bgColor rgb="FF1F3A5F"/>
      </patternFill>
    </fill>
    <fill>
      <patternFill patternType="solid">
        <fgColor rgb="FFDCE8D7"/>
        <bgColor rgb="FFD9E4EF"/>
      </patternFill>
    </fill>
    <fill>
      <patternFill patternType="solid">
        <fgColor rgb="FFD9E4EF"/>
        <bgColor rgb="FFDCE8D7"/>
      </patternFill>
    </fill>
    <fill>
      <patternFill patternType="solid">
        <fgColor rgb="FFF0E1CC"/>
        <bgColor rgb="FFDCE8D7"/>
      </patternFill>
    </fill>
    <fill>
      <patternFill patternType="solid">
        <fgColor rgb="FFFFFFFF"/>
        <bgColor rgb="FFFAFAF7"/>
      </patternFill>
    </fill>
  </fills>
  <borders count="8">
    <border diagonalUp="false" diagonalDown="false">
      <left/>
      <right/>
      <top/>
      <bottom/>
      <diagonal/>
    </border>
    <border diagonalUp="false" diagonalDown="false">
      <left/>
      <right/>
      <top/>
      <bottom style="medium">
        <color rgb="FF1F3A5F"/>
      </bottom>
      <diagonal/>
    </border>
    <border diagonalUp="false" diagonalDown="false">
      <left/>
      <right/>
      <top/>
      <bottom style="thin">
        <color rgb="FFC9C9C2"/>
      </bottom>
      <diagonal/>
    </border>
    <border diagonalUp="false" diagonalDown="false">
      <left style="thin">
        <color rgb="FFC9C9C2"/>
      </left>
      <right/>
      <top style="thin">
        <color rgb="FFC9C9C2"/>
      </top>
      <bottom style="thin">
        <color rgb="FFC9C9C2"/>
      </bottom>
      <diagonal/>
    </border>
    <border diagonalUp="false" diagonalDown="false">
      <left/>
      <right/>
      <top/>
      <bottom style="thin">
        <color rgb="FF1F3A5F"/>
      </bottom>
      <diagonal/>
    </border>
    <border diagonalUp="false" diagonalDown="false">
      <left style="thin">
        <color rgb="FFC9C9C2"/>
      </left>
      <right style="thin">
        <color rgb="FFC9C9C2"/>
      </right>
      <top style="thin">
        <color rgb="FFC9C9C2"/>
      </top>
      <bottom style="thin">
        <color rgb="FFC9C9C2"/>
      </bottom>
      <diagonal/>
    </border>
    <border diagonalUp="false" diagonalDown="false">
      <left/>
      <right style="thin">
        <color rgb="FFC9C9C2"/>
      </right>
      <top style="thin">
        <color rgb="FFC9C9C2"/>
      </top>
      <bottom style="thin">
        <color rgb="FFC9C9C2"/>
      </bottom>
      <diagonal/>
    </border>
    <border diagonalUp="false" diagonalDown="false">
      <left style="thin">
        <color rgb="FFC9C9C2"/>
      </left>
      <right/>
      <top/>
      <bottom style="thin">
        <color rgb="FFC9C9C2"/>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left" vertical="center" textRotation="0" wrapText="false" indent="0" shrinkToFit="false"/>
      <protection locked="tru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7" fillId="0" borderId="2" xfId="0" applyFont="true" applyBorder="true" applyAlignment="true" applyProtection="false">
      <alignment horizontal="left" vertical="center" textRotation="0" wrapText="false" indent="0" shrinkToFit="false"/>
      <protection locked="true" hidden="false"/>
    </xf>
    <xf numFmtId="164" fontId="8" fillId="2" borderId="3" xfId="0" applyFont="true" applyBorder="true" applyAlignment="true" applyProtection="false">
      <alignment horizontal="left" vertical="center" textRotation="0" wrapText="true" indent="1" shrinkToFit="false"/>
      <protection locked="true" hidden="false"/>
    </xf>
    <xf numFmtId="164" fontId="9" fillId="0" borderId="4" xfId="0" applyFont="true" applyBorder="true" applyAlignment="true" applyProtection="false">
      <alignment horizontal="left" vertical="center" textRotation="0" wrapText="false" indent="0" shrinkToFit="false"/>
      <protection locked="true" hidden="false"/>
    </xf>
    <xf numFmtId="164" fontId="10" fillId="3" borderId="0" xfId="0" applyFont="true" applyBorder="false" applyAlignment="true" applyProtection="false">
      <alignment horizontal="left" vertical="center" textRotation="0" wrapText="false" indent="1" shrinkToFit="false"/>
      <protection locked="true" hidden="false"/>
    </xf>
    <xf numFmtId="164" fontId="10" fillId="3" borderId="0" xfId="0" applyFont="true" applyBorder="false" applyAlignment="true" applyProtection="false">
      <alignment horizontal="center" vertical="center" textRotation="0" wrapText="false" indent="0" shrinkToFit="false"/>
      <protection locked="true" hidden="false"/>
    </xf>
    <xf numFmtId="164" fontId="10" fillId="4" borderId="0" xfId="0" applyFont="true" applyBorder="false" applyAlignment="true" applyProtection="false">
      <alignment horizontal="center" vertical="center" textRotation="0" wrapText="true" indent="0" shrinkToFit="false"/>
      <protection locked="true" hidden="false"/>
    </xf>
    <xf numFmtId="164" fontId="10" fillId="5" borderId="0" xfId="0" applyFont="true" applyBorder="false" applyAlignment="true" applyProtection="false">
      <alignment horizontal="center" vertical="center" textRotation="0" wrapText="true" indent="0" shrinkToFit="false"/>
      <protection locked="true" hidden="false"/>
    </xf>
    <xf numFmtId="164" fontId="10" fillId="6" borderId="0" xfId="0" applyFont="true" applyBorder="false" applyAlignment="true" applyProtection="false">
      <alignment horizontal="center" vertical="center" textRotation="0" wrapText="true" indent="0" shrinkToFit="false"/>
      <protection locked="true" hidden="false"/>
    </xf>
    <xf numFmtId="164" fontId="11" fillId="2" borderId="5" xfId="0" applyFont="true" applyBorder="true" applyAlignment="true" applyProtection="false">
      <alignment horizontal="left" vertical="center" textRotation="0" wrapText="false" indent="1" shrinkToFit="false"/>
      <protection locked="true" hidden="false"/>
    </xf>
    <xf numFmtId="164" fontId="12" fillId="2" borderId="5" xfId="0" applyFont="true" applyBorder="true" applyAlignment="true" applyProtection="false">
      <alignment horizontal="center" vertical="center" textRotation="0" wrapText="true" indent="0" shrinkToFit="false"/>
      <protection locked="true" hidden="false"/>
    </xf>
    <xf numFmtId="164" fontId="13" fillId="4" borderId="5" xfId="0" applyFont="true" applyBorder="true" applyAlignment="true" applyProtection="false">
      <alignment horizontal="center" vertical="center" textRotation="0" wrapText="false" indent="0" shrinkToFit="false"/>
      <protection locked="true" hidden="false"/>
    </xf>
    <xf numFmtId="164" fontId="13" fillId="5" borderId="5" xfId="0" applyFont="true" applyBorder="true" applyAlignment="true" applyProtection="false">
      <alignment horizontal="center" vertical="center" textRotation="0" wrapText="false" indent="0" shrinkToFit="false"/>
      <protection locked="true" hidden="false"/>
    </xf>
    <xf numFmtId="164" fontId="13" fillId="6" borderId="5" xfId="0" applyFont="true" applyBorder="true" applyAlignment="true" applyProtection="false">
      <alignment horizontal="center" vertical="center" textRotation="0" wrapText="false" indent="0" shrinkToFit="false"/>
      <protection locked="true" hidden="false"/>
    </xf>
    <xf numFmtId="164" fontId="11" fillId="7" borderId="5" xfId="0" applyFont="true" applyBorder="true" applyAlignment="true" applyProtection="false">
      <alignment horizontal="left" vertical="center" textRotation="0" wrapText="false" indent="1" shrinkToFit="false"/>
      <protection locked="true" hidden="false"/>
    </xf>
    <xf numFmtId="164" fontId="12" fillId="7" borderId="5" xfId="0" applyFont="true" applyBorder="true" applyAlignment="true" applyProtection="false">
      <alignment horizontal="center" vertical="center" textRotation="0" wrapText="true" indent="0" shrinkToFit="false"/>
      <protection locked="true" hidden="false"/>
    </xf>
    <xf numFmtId="164" fontId="10" fillId="8" borderId="5" xfId="0" applyFont="true" applyBorder="true" applyAlignment="true" applyProtection="false">
      <alignment horizontal="left" vertical="center" textRotation="0" wrapText="false" indent="1" shrinkToFit="false"/>
      <protection locked="true" hidden="false"/>
    </xf>
    <xf numFmtId="164" fontId="10" fillId="4" borderId="5" xfId="0" applyFont="true" applyBorder="true" applyAlignment="true" applyProtection="false">
      <alignment horizontal="center" vertical="center" textRotation="0" wrapText="false" indent="0" shrinkToFit="false"/>
      <protection locked="true" hidden="false"/>
    </xf>
    <xf numFmtId="164" fontId="10" fillId="5" borderId="5" xfId="0" applyFont="true" applyBorder="true" applyAlignment="true" applyProtection="false">
      <alignment horizontal="center" vertical="center" textRotation="0" wrapText="false" indent="0" shrinkToFit="false"/>
      <protection locked="true" hidden="false"/>
    </xf>
    <xf numFmtId="164" fontId="10" fillId="6" borderId="5" xfId="0" applyFont="true" applyBorder="true" applyAlignment="true" applyProtection="false">
      <alignment horizontal="center" vertical="center" textRotation="0" wrapText="false" indent="0" shrinkToFit="false"/>
      <protection locked="true" hidden="false"/>
    </xf>
    <xf numFmtId="164" fontId="14" fillId="7" borderId="5" xfId="0" applyFont="true" applyBorder="true" applyAlignment="true" applyProtection="false">
      <alignment horizontal="left" vertical="center" textRotation="0" wrapText="false" indent="1" shrinkToFit="false"/>
      <protection locked="true" hidden="false"/>
    </xf>
    <xf numFmtId="164" fontId="15" fillId="9" borderId="5" xfId="0" applyFont="true" applyBorder="true" applyAlignment="true" applyProtection="false">
      <alignment horizontal="center" vertical="center" textRotation="0" wrapText="true" indent="0" shrinkToFit="false"/>
      <protection locked="true" hidden="false"/>
    </xf>
    <xf numFmtId="164" fontId="15" fillId="10" borderId="5" xfId="0" applyFont="true" applyBorder="true" applyAlignment="true" applyProtection="false">
      <alignment horizontal="center" vertical="center" textRotation="0" wrapText="true" indent="0" shrinkToFit="false"/>
      <protection locked="true" hidden="false"/>
    </xf>
    <xf numFmtId="164" fontId="15" fillId="11" borderId="5" xfId="0" applyFont="true" applyBorder="true" applyAlignment="true" applyProtection="false">
      <alignment horizontal="center" vertical="center" textRotation="0" wrapText="true" indent="0" shrinkToFit="false"/>
      <protection locked="true" hidden="false"/>
    </xf>
    <xf numFmtId="164" fontId="12" fillId="2" borderId="5" xfId="0" applyFont="true" applyBorder="true" applyAlignment="true" applyProtection="false">
      <alignment horizontal="left" vertical="center" textRotation="0" wrapText="false" indent="1" shrinkToFit="false"/>
      <protection locked="true" hidden="false"/>
    </xf>
    <xf numFmtId="164" fontId="16" fillId="9" borderId="5" xfId="0" applyFont="true" applyBorder="true" applyAlignment="true" applyProtection="false">
      <alignment horizontal="center" vertical="center" textRotation="0" wrapText="true" indent="0" shrinkToFit="false"/>
      <protection locked="true" hidden="false"/>
    </xf>
    <xf numFmtId="164" fontId="17" fillId="10" borderId="5" xfId="0" applyFont="true" applyBorder="true" applyAlignment="true" applyProtection="false">
      <alignment horizontal="center" vertical="center" textRotation="0" wrapText="true" indent="0" shrinkToFit="false"/>
      <protection locked="true" hidden="false"/>
    </xf>
    <xf numFmtId="164" fontId="18" fillId="11" borderId="5" xfId="0" applyFont="true" applyBorder="true" applyAlignment="true" applyProtection="false">
      <alignment horizontal="center" vertical="center" textRotation="0" wrapText="true" indent="0" shrinkToFit="false"/>
      <protection locked="true" hidden="false"/>
    </xf>
    <xf numFmtId="164" fontId="12" fillId="7" borderId="5" xfId="0" applyFont="true" applyBorder="true" applyAlignment="true" applyProtection="false">
      <alignment horizontal="left" vertical="center" textRotation="0" wrapText="false" indent="1" shrinkToFit="false"/>
      <protection locked="true" hidden="false"/>
    </xf>
    <xf numFmtId="164" fontId="12" fillId="2" borderId="3" xfId="0" applyFont="true" applyBorder="true" applyAlignment="true" applyProtection="false">
      <alignment horizontal="left" vertical="center" textRotation="0" wrapText="false" indent="1" shrinkToFit="false"/>
      <protection locked="true" hidden="false"/>
    </xf>
    <xf numFmtId="165" fontId="19" fillId="12" borderId="5" xfId="0" applyFont="true" applyBorder="true" applyAlignment="true" applyProtection="false">
      <alignment horizontal="right" vertical="center" textRotation="0" wrapText="false" indent="1" shrinkToFit="false"/>
      <protection locked="true" hidden="false"/>
    </xf>
    <xf numFmtId="164" fontId="0" fillId="12" borderId="5" xfId="0" applyFont="false" applyBorder="true" applyAlignment="false" applyProtection="false">
      <alignment horizontal="general" vertical="bottom" textRotation="0" wrapText="false" indent="0" shrinkToFit="false"/>
      <protection locked="true" hidden="false"/>
    </xf>
    <xf numFmtId="166" fontId="19" fillId="12" borderId="5" xfId="0" applyFont="true" applyBorder="true" applyAlignment="true" applyProtection="false">
      <alignment horizontal="right" vertical="center" textRotation="0" wrapText="false" indent="1" shrinkToFit="false"/>
      <protection locked="true" hidden="false"/>
    </xf>
    <xf numFmtId="167" fontId="19" fillId="12" borderId="5" xfId="0" applyFont="true" applyBorder="true" applyAlignment="true" applyProtection="false">
      <alignment horizontal="right" vertical="center" textRotation="0" wrapText="false" indent="1" shrinkToFit="false"/>
      <protection locked="true" hidden="false"/>
    </xf>
    <xf numFmtId="164" fontId="0" fillId="7" borderId="5" xfId="0" applyFont="false" applyBorder="true" applyAlignment="false" applyProtection="false">
      <alignment horizontal="general" vertical="bottom" textRotation="0" wrapText="false" indent="0" shrinkToFit="false"/>
      <protection locked="true" hidden="false"/>
    </xf>
    <xf numFmtId="164" fontId="21" fillId="9" borderId="5" xfId="0" applyFont="true" applyBorder="true" applyAlignment="true" applyProtection="false">
      <alignment horizontal="center" vertical="center" textRotation="0" wrapText="true" indent="0" shrinkToFit="false"/>
      <protection locked="true" hidden="false"/>
    </xf>
    <xf numFmtId="164" fontId="22" fillId="10" borderId="5" xfId="0" applyFont="true" applyBorder="true" applyAlignment="true" applyProtection="false">
      <alignment horizontal="center" vertical="center" textRotation="0" wrapText="true" indent="0" shrinkToFit="false"/>
      <protection locked="true" hidden="false"/>
    </xf>
    <xf numFmtId="164" fontId="23" fillId="11" borderId="5" xfId="0" applyFont="true" applyBorder="true" applyAlignment="true" applyProtection="false">
      <alignment horizontal="center" vertical="center" textRotation="0" wrapText="true" indent="0" shrinkToFit="false"/>
      <protection locked="true" hidden="false"/>
    </xf>
    <xf numFmtId="164" fontId="10" fillId="3" borderId="5" xfId="0" applyFont="true" applyBorder="true" applyAlignment="true" applyProtection="false">
      <alignment horizontal="left" vertical="center" textRotation="0" wrapText="false" indent="1" shrinkToFit="false"/>
      <protection locked="true" hidden="false"/>
    </xf>
    <xf numFmtId="164" fontId="10" fillId="3" borderId="5" xfId="0" applyFont="true" applyBorder="true" applyAlignment="true" applyProtection="false">
      <alignment horizontal="center" vertical="center" textRotation="0" wrapText="false" indent="0" shrinkToFit="false"/>
      <protection locked="true" hidden="false"/>
    </xf>
    <xf numFmtId="164" fontId="10" fillId="4" borderId="5" xfId="0" applyFont="true" applyBorder="true" applyAlignment="true" applyProtection="false">
      <alignment horizontal="center" vertical="center" textRotation="0" wrapText="true" indent="0" shrinkToFit="false"/>
      <protection locked="true" hidden="false"/>
    </xf>
    <xf numFmtId="164" fontId="10" fillId="5" borderId="5" xfId="0" applyFont="true" applyBorder="true" applyAlignment="true" applyProtection="false">
      <alignment horizontal="center" vertical="center" textRotation="0" wrapText="true" indent="0" shrinkToFit="false"/>
      <protection locked="true" hidden="false"/>
    </xf>
    <xf numFmtId="164" fontId="10" fillId="6" borderId="5" xfId="0" applyFont="true" applyBorder="true" applyAlignment="true" applyProtection="false">
      <alignment horizontal="center" vertical="center" textRotation="0" wrapText="true" indent="0" shrinkToFit="false"/>
      <protection locked="true" hidden="false"/>
    </xf>
    <xf numFmtId="168" fontId="12" fillId="2" borderId="5" xfId="0" applyFont="true" applyBorder="true" applyAlignment="true" applyProtection="false">
      <alignment horizontal="center" vertical="center" textRotation="0" wrapText="false" indent="0" shrinkToFit="false"/>
      <protection locked="true" hidden="false"/>
    </xf>
    <xf numFmtId="164" fontId="21" fillId="9" borderId="5" xfId="0" applyFont="true" applyBorder="true" applyAlignment="true" applyProtection="false">
      <alignment horizontal="center" vertical="center" textRotation="0" wrapText="false" indent="0" shrinkToFit="false"/>
      <protection locked="true" hidden="false"/>
    </xf>
    <xf numFmtId="164" fontId="22" fillId="10" borderId="5" xfId="0" applyFont="true" applyBorder="true" applyAlignment="true" applyProtection="false">
      <alignment horizontal="center" vertical="center" textRotation="0" wrapText="false" indent="0" shrinkToFit="false"/>
      <protection locked="true" hidden="false"/>
    </xf>
    <xf numFmtId="164" fontId="23" fillId="11" borderId="5" xfId="0" applyFont="true" applyBorder="true" applyAlignment="true" applyProtection="false">
      <alignment horizontal="center" vertical="center" textRotation="0" wrapText="false" indent="0" shrinkToFit="false"/>
      <protection locked="true" hidden="false"/>
    </xf>
    <xf numFmtId="168" fontId="12" fillId="7" borderId="5" xfId="0" applyFont="true" applyBorder="true" applyAlignment="true" applyProtection="false">
      <alignment horizontal="center" vertical="center" textRotation="0" wrapText="false" indent="0" shrinkToFit="false"/>
      <protection locked="true" hidden="false"/>
    </xf>
    <xf numFmtId="164" fontId="24" fillId="7" borderId="5" xfId="0" applyFont="true" applyBorder="true" applyAlignment="true" applyProtection="false">
      <alignment horizontal="left" vertical="center" textRotation="0" wrapText="false" indent="1" shrinkToFit="false"/>
      <protection locked="true" hidden="false"/>
    </xf>
    <xf numFmtId="168" fontId="19" fillId="7" borderId="5" xfId="0" applyFont="true" applyBorder="true" applyAlignment="true" applyProtection="false">
      <alignment horizontal="center" vertical="center"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9" fontId="25" fillId="9" borderId="5" xfId="0" applyFont="true" applyBorder="true" applyAlignment="true" applyProtection="false">
      <alignment horizontal="center" vertical="center" textRotation="0" wrapText="false" indent="0" shrinkToFit="false"/>
      <protection locked="true" hidden="false"/>
    </xf>
    <xf numFmtId="169" fontId="26" fillId="10" borderId="5" xfId="0" applyFont="true" applyBorder="true" applyAlignment="true" applyProtection="false">
      <alignment horizontal="center" vertical="center" textRotation="0" wrapText="false" indent="0" shrinkToFit="false"/>
      <protection locked="true" hidden="false"/>
    </xf>
    <xf numFmtId="169" fontId="27" fillId="11" borderId="5" xfId="0" applyFont="true" applyBorder="true" applyAlignment="true" applyProtection="false">
      <alignment horizontal="center" vertical="center" textRotation="0" wrapText="false" indent="0" shrinkToFit="false"/>
      <protection locked="true" hidden="false"/>
    </xf>
    <xf numFmtId="170" fontId="25" fillId="9" borderId="5" xfId="0" applyFont="true" applyBorder="true" applyAlignment="true" applyProtection="false">
      <alignment horizontal="center" vertical="center" textRotation="0" wrapText="false" indent="0" shrinkToFit="false"/>
      <protection locked="true" hidden="false"/>
    </xf>
    <xf numFmtId="170" fontId="26" fillId="10" borderId="5" xfId="0" applyFont="true" applyBorder="true" applyAlignment="true" applyProtection="false">
      <alignment horizontal="center" vertical="center" textRotation="0" wrapText="false" indent="0" shrinkToFit="false"/>
      <protection locked="true" hidden="false"/>
    </xf>
    <xf numFmtId="170" fontId="27" fillId="11" borderId="5" xfId="0" applyFont="true" applyBorder="true" applyAlignment="true" applyProtection="false">
      <alignment horizontal="center" vertical="center" textRotation="0" wrapText="false" indent="0" shrinkToFit="false"/>
      <protection locked="true" hidden="false"/>
    </xf>
    <xf numFmtId="164" fontId="19" fillId="2" borderId="3" xfId="0" applyFont="true" applyBorder="true" applyAlignment="true" applyProtection="false">
      <alignment horizontal="left" vertical="center" textRotation="0" wrapText="true" indent="1" shrinkToFit="false"/>
      <protection locked="true" hidden="false"/>
    </xf>
    <xf numFmtId="164" fontId="0" fillId="3" borderId="5" xfId="0" applyFont="false" applyBorder="true" applyAlignment="false" applyProtection="false">
      <alignment horizontal="general" vertical="bottom" textRotation="0" wrapText="false" indent="0" shrinkToFit="false"/>
      <protection locked="true" hidden="false"/>
    </xf>
    <xf numFmtId="164" fontId="30" fillId="2" borderId="3" xfId="0" applyFont="true" applyBorder="true" applyAlignment="true" applyProtection="false">
      <alignment horizontal="left" vertical="top" textRotation="0" wrapText="true" indent="1" shrinkToFit="false"/>
      <protection locked="true" hidden="false"/>
    </xf>
    <xf numFmtId="164" fontId="19" fillId="7" borderId="3" xfId="0" applyFont="true" applyBorder="true" applyAlignment="true" applyProtection="false">
      <alignment horizontal="left" vertical="center" textRotation="0" wrapText="false" indent="0" shrinkToFit="false"/>
      <protection locked="true" hidden="false"/>
    </xf>
    <xf numFmtId="164" fontId="0" fillId="7" borderId="6" xfId="0" applyFont="false" applyBorder="true" applyAlignment="false" applyProtection="false">
      <alignment horizontal="general" vertical="bottom" textRotation="0" wrapText="false" indent="0" shrinkToFit="false"/>
      <protection locked="true" hidden="false"/>
    </xf>
    <xf numFmtId="164" fontId="30" fillId="2" borderId="7" xfId="0" applyFont="true" applyBorder="true" applyAlignment="true" applyProtection="false">
      <alignment horizontal="left" vertical="top" textRotation="0" wrapText="true" indent="1" shrinkToFit="false"/>
      <protection locked="true" hidden="false"/>
    </xf>
    <xf numFmtId="164" fontId="31" fillId="0" borderId="0" xfId="0" applyFont="true" applyBorder="false" applyAlignment="true" applyProtection="false">
      <alignment horizontal="center" vertical="center" textRotation="0" wrapText="false" indent="0" shrinkToFit="false"/>
      <protection locked="true" hidden="false"/>
    </xf>
    <xf numFmtId="164" fontId="30" fillId="0" borderId="0" xfId="0" applyFont="true" applyBorder="false" applyAlignment="true" applyProtection="false">
      <alignment horizontal="left" vertical="center" textRotation="0" wrapText="true" indent="1"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ont>
        <name val="Arial"/>
        <charset val="1"/>
        <family val="0"/>
        <b val="1"/>
        <color rgb="FF5D8C5A"/>
        <sz val="10"/>
      </font>
      <fill>
        <patternFill>
          <bgColor rgb="FFDCE8D7"/>
        </patternFill>
      </fill>
      <border diagonalUp="false" diagonalDown="false">
        <left style="medium">
          <color rgb="FF5D8C5A"/>
        </left>
        <right style="medium">
          <color rgb="FF5D8C5A"/>
        </right>
        <top style="medium">
          <color rgb="FF5D8C5A"/>
        </top>
        <bottom style="medium">
          <color rgb="FF5D8C5A"/>
        </bottom>
        <diagonal/>
      </border>
    </dxf>
    <dxf>
      <font>
        <name val="Arial"/>
        <charset val="1"/>
        <family val="0"/>
        <b val="1"/>
        <color rgb="FF4A7BA8"/>
        <sz val="10"/>
      </font>
      <fill>
        <patternFill>
          <bgColor rgb="FFD9E4EF"/>
        </patternFill>
      </fill>
      <border diagonalUp="false" diagonalDown="false">
        <left style="medium">
          <color rgb="FF4A7BA8"/>
        </left>
        <right style="medium">
          <color rgb="FF4A7BA8"/>
        </right>
        <top style="medium">
          <color rgb="FF4A7BA8"/>
        </top>
        <bottom style="medium">
          <color rgb="FF4A7BA8"/>
        </bottom>
        <diagonal/>
      </border>
    </dxf>
    <dxf>
      <font>
        <name val="Arial"/>
        <charset val="1"/>
        <family val="0"/>
        <b val="1"/>
        <color rgb="FFC68B4A"/>
        <sz val="10"/>
      </font>
      <fill>
        <patternFill>
          <bgColor rgb="FFF0E1CC"/>
        </patternFill>
      </fill>
      <border diagonalUp="false" diagonalDown="false">
        <left style="medium">
          <color rgb="FFC68B4A"/>
        </left>
        <right style="medium">
          <color rgb="FFC68B4A"/>
        </right>
        <top style="medium">
          <color rgb="FFC68B4A"/>
        </top>
        <bottom style="medium">
          <color rgb="FFC68B4A"/>
        </bottom>
        <diagonal/>
      </border>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4A7BA8"/>
      <rgbColor rgb="FFC9C9C2"/>
      <rgbColor rgb="FF878787"/>
      <rgbColor rgb="FF9999FF"/>
      <rgbColor rgb="FF993366"/>
      <rgbColor rgb="FFFAFAF7"/>
      <rgbColor rgb="FFD9E4EF"/>
      <rgbColor rgb="FF660066"/>
      <rgbColor rgb="FFC68B4A"/>
      <rgbColor rgb="FF0066CC"/>
      <rgbColor rgb="FFD9D9D9"/>
      <rgbColor rgb="FF000080"/>
      <rgbColor rgb="FFFF00FF"/>
      <rgbColor rgb="FFFFFF00"/>
      <rgbColor rgb="FF00FFFF"/>
      <rgbColor rgb="FF800080"/>
      <rgbColor rgb="FF800000"/>
      <rgbColor rgb="FF008080"/>
      <rgbColor rgb="FF0000FF"/>
      <rgbColor rgb="FF00CCFF"/>
      <rgbColor rgb="FFEEEDE8"/>
      <rgbColor rgb="FFDCE8D7"/>
      <rgbColor rgb="FFFFFF99"/>
      <rgbColor rgb="FF99CCFF"/>
      <rgbColor rgb="FFFF99CC"/>
      <rgbColor rgb="FFCC99FF"/>
      <rgbColor rgb="FFF0E1CC"/>
      <rgbColor rgb="FF4F81BD"/>
      <rgbColor rgb="FF33CCCC"/>
      <rgbColor rgb="FF99CC00"/>
      <rgbColor rgb="FFFFCC00"/>
      <rgbColor rgb="FFFF9900"/>
      <rgbColor rgb="FFFF6600"/>
      <rgbColor rgb="FF6E6E68"/>
      <rgbColor rgb="FF969696"/>
      <rgbColor rgb="FF1F3A5F"/>
      <rgbColor rgb="FF5D8C5A"/>
      <rgbColor rgb="FF003300"/>
      <rgbColor rgb="FF333300"/>
      <rgbColor rgb="FF993300"/>
      <rgbColor rgb="FF993366"/>
      <rgbColor rgb="FF32567F"/>
      <rgbColor rgb="FF2C2C2C"/>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1" sz="1800" spc="-1" strike="noStrike">
                <a:solidFill>
                  <a:srgbClr val="000000"/>
                </a:solidFill>
                <a:latin typeface="Calibri"/>
              </a:defRPr>
            </a:pPr>
            <a:r>
              <a:rPr b="1" sz="1800" spc="-1" strike="noStrike">
                <a:solidFill>
                  <a:srgbClr val="000000"/>
                </a:solidFill>
                <a:latin typeface="Calibri"/>
              </a:rPr>
              <a:t>Gewichteter Score je Variante</a:t>
            </a:r>
          </a:p>
        </c:rich>
      </c:tx>
      <c:overlay val="0"/>
      <c:spPr>
        <a:noFill/>
        <a:ln w="0">
          <a:noFill/>
        </a:ln>
      </c:spPr>
    </c:title>
    <c:autoTitleDeleted val="0"/>
    <c:plotArea>
      <c:barChart>
        <c:barDir val="bar"/>
        <c:grouping val="clustered"/>
        <c:varyColors val="0"/>
        <c:ser>
          <c:idx val="0"/>
          <c:order val="0"/>
          <c:spPr>
            <a:solidFill>
              <a:srgbClr val="4f81bd"/>
            </a:solidFill>
            <a:ln w="0">
              <a:noFill/>
            </a:ln>
          </c:spPr>
          <c:invertIfNegative val="0"/>
          <c:dPt>
            <c:idx val="0"/>
            <c:invertIfNegative val="0"/>
            <c:spPr>
              <a:solidFill>
                <a:srgbClr val="5d8c5a"/>
              </a:solidFill>
              <a:ln w="0">
                <a:noFill/>
              </a:ln>
            </c:spPr>
          </c:dPt>
          <c:dPt>
            <c:idx val="1"/>
            <c:invertIfNegative val="0"/>
            <c:spPr>
              <a:solidFill>
                <a:srgbClr val="4a7ba8"/>
              </a:solidFill>
              <a:ln w="0">
                <a:noFill/>
              </a:ln>
            </c:spPr>
          </c:dPt>
          <c:dPt>
            <c:idx val="2"/>
            <c:invertIfNegative val="0"/>
            <c:spPr>
              <a:solidFill>
                <a:srgbClr val="c68b4a"/>
              </a:solidFill>
              <a:ln w="0">
                <a:noFill/>
              </a:ln>
            </c:spPr>
          </c:dPt>
          <c:dLbls>
            <c:dLbl>
              <c:idx val="0"/>
              <c:txPr>
                <a:bodyPr wrap="square"/>
                <a:lstStyle/>
                <a:p>
                  <a:pPr>
                    <a:defRPr b="0" sz="1000" spc="-1" strike="noStrike">
                      <a:solidFill>
                        <a:srgbClr val="000000"/>
                      </a:solidFill>
                      <a:latin typeface="Calibri"/>
                    </a:defRPr>
                  </a:pPr>
                </a:p>
              </c:txPr>
              <c:dLblPos val="outEnd"/>
              <c:showLegendKey val="0"/>
              <c:showVal val="1"/>
              <c:showCatName val="0"/>
              <c:showSerName val="0"/>
              <c:showPercent val="0"/>
              <c:separator>; </c:separator>
            </c:dLbl>
            <c:dLbl>
              <c:idx val="1"/>
              <c:txPr>
                <a:bodyPr wrap="square"/>
                <a:lstStyle/>
                <a:p>
                  <a:pPr>
                    <a:defRPr b="0" sz="1000" spc="-1" strike="noStrike">
                      <a:solidFill>
                        <a:srgbClr val="000000"/>
                      </a:solidFill>
                      <a:latin typeface="Calibri"/>
                    </a:defRPr>
                  </a:pPr>
                </a:p>
              </c:txPr>
              <c:dLblPos val="outEnd"/>
              <c:showLegendKey val="0"/>
              <c:showVal val="1"/>
              <c:showCatName val="0"/>
              <c:showSerName val="0"/>
              <c:showPercent val="0"/>
              <c:separator>; </c:separator>
            </c:dLbl>
            <c:dLbl>
              <c:idx val="2"/>
              <c:txPr>
                <a:bodyPr wrap="square"/>
                <a:lstStyle/>
                <a:p>
                  <a:pPr>
                    <a:defRPr b="0" sz="1000" spc="-1" strike="noStrike">
                      <a:solidFill>
                        <a:srgbClr val="000000"/>
                      </a:solidFill>
                      <a:latin typeface="Calibri"/>
                    </a:defRPr>
                  </a:pPr>
                </a:p>
              </c:txPr>
              <c:dLblPos val="outEnd"/>
              <c:showLegendKey val="0"/>
              <c:showVal val="1"/>
              <c:showCatName val="0"/>
              <c:showSerName val="0"/>
              <c:showPercent val="0"/>
              <c:separator>; </c:separator>
            </c:dLbl>
            <c:txPr>
              <a:bodyPr wrap="square"/>
              <a:lstStyle/>
              <a:p>
                <a:pPr>
                  <a:defRPr b="0" sz="1000" spc="-1" strike="noStrike">
                    <a:solidFill>
                      <a:srgbClr val="000000"/>
                    </a:solidFill>
                    <a:latin typeface="Calibri"/>
                  </a:defRPr>
                </a:pPr>
              </a:p>
            </c:txPr>
            <c:dLblPos val="outEnd"/>
            <c:showLegendKey val="0"/>
            <c:showVal val="1"/>
            <c:showCatName val="0"/>
            <c:showSerName val="0"/>
            <c:showPercent val="0"/>
            <c:separator>; </c:separator>
            <c:showLeaderLines val="1"/>
            <c:extLst>
              <c:ext xmlns:c15="http://schemas.microsoft.com/office/drawing/2012/chart" uri="{CE6537A1-D6FC-4f65-9D91-7224C49458BB}">
                <c15:showLeaderLines val="1"/>
              </c:ext>
            </c:extLst>
          </c:dLbls>
          <c:cat>
            <c:strRef>
              <c:f>Bewertung!$C$7:$E$7</c:f>
              <c:strCache>
                <c:ptCount val="3"/>
                <c:pt idx="0">
                  <c:v>Premium-Präsenz-Format</c:v>
                </c:pt>
                <c:pt idx="1">
                  <c:v>Digitale Skalierung</c:v>
                </c:pt>
                <c:pt idx="2">
                  <c:v>Boutique-Coaching 1:1</c:v>
                </c:pt>
              </c:strCache>
            </c:strRef>
          </c:cat>
          <c:val>
            <c:numRef>
              <c:f>Bewertung!$C$19:$E$19</c:f>
              <c:numCache>
                <c:formatCode>0.00</c:formatCode>
                <c:ptCount val="3"/>
                <c:pt idx="0">
                  <c:v>6.7</c:v>
                </c:pt>
                <c:pt idx="1">
                  <c:v>8.05</c:v>
                </c:pt>
                <c:pt idx="2">
                  <c:v>5.9</c:v>
                </c:pt>
              </c:numCache>
            </c:numRef>
          </c:val>
        </c:ser>
        <c:gapWidth val="150"/>
        <c:overlap val="0"/>
        <c:axId val="2535680"/>
        <c:axId val="309654"/>
      </c:barChart>
      <c:catAx>
        <c:axId val="253568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309654"/>
        <c:crosses val="autoZero"/>
        <c:auto val="1"/>
        <c:lblAlgn val="ctr"/>
        <c:lblOffset val="100"/>
        <c:noMultiLvlLbl val="0"/>
      </c:catAx>
      <c:valAx>
        <c:axId val="309654"/>
        <c:scaling>
          <c:orientation val="minMax"/>
        </c:scaling>
        <c:delete val="0"/>
        <c:axPos val="l"/>
        <c:majorGridlines>
          <c:spPr>
            <a:ln w="9360">
              <a:solidFill>
                <a:srgbClr val="878787"/>
              </a:solidFill>
              <a:round/>
            </a:ln>
          </c:spPr>
        </c:majorGridlines>
        <c:numFmt formatCode="0.00" sourceLinked="1"/>
        <c:majorTickMark val="none"/>
        <c:minorTickMark val="none"/>
        <c:tickLblPos val="nextTo"/>
        <c:spPr>
          <a:ln w="9360">
            <a:solidFill>
              <a:srgbClr val="878787"/>
            </a:solidFill>
            <a:round/>
          </a:ln>
        </c:spPr>
        <c:txPr>
          <a:bodyPr/>
          <a:lstStyle/>
          <a:p>
            <a:pPr>
              <a:defRPr b="0" sz="1000" spc="-1" strike="noStrike">
                <a:solidFill>
                  <a:srgbClr val="000000"/>
                </a:solidFill>
                <a:latin typeface="Calibri"/>
              </a:defRPr>
            </a:pPr>
          </a:p>
        </c:txPr>
        <c:crossAx val="2535680"/>
        <c:crosses val="autoZero"/>
        <c:crossBetween val="between"/>
      </c:valAx>
      <c:spPr>
        <a:noFill/>
        <a:ln w="0">
          <a:noFill/>
        </a:ln>
      </c:spPr>
    </c:plotArea>
    <c:plotVisOnly val="1"/>
    <c:dispBlanksAs val="gap"/>
  </c:chart>
  <c:spPr>
    <a:solidFill>
      <a:srgbClr val="ffffff"/>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0</xdr:colOff>
      <xdr:row>5</xdr:row>
      <xdr:rowOff>0</xdr:rowOff>
    </xdr:from>
    <xdr:to>
      <xdr:col>14</xdr:col>
      <xdr:colOff>147600</xdr:colOff>
      <xdr:row>13</xdr:row>
      <xdr:rowOff>205200</xdr:rowOff>
    </xdr:to>
    <xdr:graphicFrame>
      <xdr:nvGraphicFramePr>
        <xdr:cNvPr id="0" name="Chart 1"/>
        <xdr:cNvGraphicFramePr/>
      </xdr:nvGraphicFramePr>
      <xdr:xfrm>
        <a:off x="6766560" y="1057320"/>
        <a:ext cx="5039640" cy="25196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37"/>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pane xSplit="0" ySplit="11" topLeftCell="A12" activePane="bottomLeft" state="frozen"/>
      <selection pane="topLeft" activeCell="A1" activeCellId="0" sqref="A1"/>
      <selection pane="bottomLeft" activeCell="A1" activeCellId="0" sqref="A1"/>
    </sheetView>
  </sheetViews>
  <sheetFormatPr defaultColWidth="8.6796875" defaultRowHeight="15" zeroHeight="false" outlineLevelRow="0" outlineLevelCol="0"/>
  <cols>
    <col collapsed="false" customWidth="true" hidden="false" outlineLevel="0" max="1" min="1" style="0" width="21"/>
    <col collapsed="false" customWidth="true" hidden="false" outlineLevel="0" max="7" min="2" style="0" width="17.5"/>
    <col collapsed="false" customWidth="true" hidden="false" outlineLevel="0" max="10" min="8" style="0" width="11.5"/>
  </cols>
  <sheetData>
    <row r="1" customFormat="false" ht="12" hidden="false" customHeight="true" outlineLevel="0" collapsed="false"/>
    <row r="2" customFormat="false" ht="37.5" hidden="false" customHeight="true" outlineLevel="0" collapsed="false">
      <c r="A2" s="1" t="s">
        <v>0</v>
      </c>
      <c r="B2" s="1"/>
      <c r="C2" s="1"/>
      <c r="D2" s="1"/>
      <c r="E2" s="1"/>
      <c r="F2" s="1"/>
      <c r="G2" s="1"/>
      <c r="H2" s="1"/>
      <c r="I2" s="1"/>
      <c r="J2" s="1"/>
    </row>
    <row r="3" customFormat="false" ht="18" hidden="false" customHeight="true" outlineLevel="0" collapsed="false">
      <c r="A3" s="2" t="s">
        <v>1</v>
      </c>
      <c r="B3" s="2"/>
      <c r="C3" s="2"/>
      <c r="D3" s="2"/>
      <c r="E3" s="2"/>
      <c r="F3" s="2"/>
      <c r="G3" s="2"/>
      <c r="H3" s="2"/>
      <c r="I3" s="2"/>
      <c r="J3" s="2"/>
    </row>
    <row r="4" customFormat="false" ht="3.75" hidden="false" customHeight="true" outlineLevel="0" collapsed="false">
      <c r="A4" s="3"/>
      <c r="B4" s="3"/>
      <c r="C4" s="3"/>
      <c r="D4" s="3"/>
      <c r="E4" s="3"/>
      <c r="F4" s="3"/>
      <c r="G4" s="3"/>
      <c r="H4" s="3"/>
      <c r="I4" s="3"/>
      <c r="J4" s="3"/>
    </row>
    <row r="5" customFormat="false" ht="13.5" hidden="false" customHeight="true" outlineLevel="0" collapsed="false">
      <c r="A5" s="4" t="s">
        <v>2</v>
      </c>
      <c r="C5" s="4" t="s">
        <v>3</v>
      </c>
      <c r="E5" s="4" t="s">
        <v>4</v>
      </c>
      <c r="G5" s="4" t="s">
        <v>5</v>
      </c>
      <c r="I5" s="4" t="s">
        <v>6</v>
      </c>
    </row>
    <row r="6" customFormat="false" ht="21.75" hidden="false" customHeight="true" outlineLevel="0" collapsed="false">
      <c r="A6" s="5" t="s">
        <v>7</v>
      </c>
      <c r="B6" s="5"/>
      <c r="C6" s="5" t="s">
        <v>8</v>
      </c>
      <c r="D6" s="5"/>
      <c r="E6" s="5" t="s">
        <v>9</v>
      </c>
      <c r="F6" s="5"/>
      <c r="G6" s="5" t="s">
        <v>10</v>
      </c>
      <c r="H6" s="5"/>
      <c r="I6" s="5" t="s">
        <v>11</v>
      </c>
      <c r="J6" s="5"/>
    </row>
    <row r="7" customFormat="false" ht="13.5" hidden="false" customHeight="true" outlineLevel="0" collapsed="false"/>
    <row r="8" customFormat="false" ht="13.5" hidden="false" customHeight="true" outlineLevel="0" collapsed="false">
      <c r="A8" s="4" t="s">
        <v>12</v>
      </c>
    </row>
    <row r="9" customFormat="false" ht="42" hidden="false" customHeight="true" outlineLevel="0" collapsed="false">
      <c r="A9" s="6" t="s">
        <v>13</v>
      </c>
      <c r="B9" s="6"/>
      <c r="C9" s="6"/>
      <c r="D9" s="6"/>
      <c r="E9" s="6"/>
      <c r="F9" s="6"/>
      <c r="G9" s="6"/>
      <c r="H9" s="6"/>
      <c r="I9" s="6"/>
      <c r="J9" s="6"/>
    </row>
    <row r="10" customFormat="false" ht="13.5" hidden="false" customHeight="true" outlineLevel="0" collapsed="false"/>
    <row r="11" customFormat="false" ht="21.75" hidden="false" customHeight="true" outlineLevel="0" collapsed="false">
      <c r="A11" s="7" t="s">
        <v>14</v>
      </c>
      <c r="B11" s="7"/>
      <c r="C11" s="7"/>
      <c r="D11" s="7"/>
      <c r="E11" s="7"/>
      <c r="F11" s="7"/>
      <c r="G11" s="7"/>
      <c r="H11" s="7"/>
      <c r="I11" s="7"/>
      <c r="J11" s="7"/>
    </row>
    <row r="12" customFormat="false" ht="30" hidden="false" customHeight="true" outlineLevel="0" collapsed="false">
      <c r="A12" s="8" t="s">
        <v>15</v>
      </c>
      <c r="B12" s="9" t="n">
        <v>1</v>
      </c>
      <c r="C12" s="9" t="n">
        <v>2</v>
      </c>
      <c r="D12" s="9" t="n">
        <v>3</v>
      </c>
      <c r="E12" s="9" t="n">
        <v>4</v>
      </c>
      <c r="F12" s="9" t="n">
        <v>5</v>
      </c>
      <c r="G12" s="9" t="n">
        <v>6</v>
      </c>
      <c r="H12" s="10" t="s">
        <v>16</v>
      </c>
      <c r="I12" s="11" t="s">
        <v>17</v>
      </c>
      <c r="J12" s="12" t="s">
        <v>18</v>
      </c>
    </row>
    <row r="13" customFormat="false" ht="31.5" hidden="false" customHeight="true" outlineLevel="0" collapsed="false">
      <c r="A13" s="13" t="s">
        <v>19</v>
      </c>
      <c r="B13" s="14" t="s">
        <v>20</v>
      </c>
      <c r="C13" s="14" t="s">
        <v>21</v>
      </c>
      <c r="D13" s="14" t="s">
        <v>22</v>
      </c>
      <c r="E13" s="14" t="s">
        <v>23</v>
      </c>
      <c r="F13" s="14" t="s">
        <v>24</v>
      </c>
      <c r="G13" s="14" t="s">
        <v>25</v>
      </c>
      <c r="H13" s="15" t="n">
        <v>1</v>
      </c>
      <c r="I13" s="16" t="n">
        <v>3</v>
      </c>
      <c r="J13" s="17" t="n">
        <v>4</v>
      </c>
    </row>
    <row r="14" customFormat="false" ht="31.5" hidden="false" customHeight="true" outlineLevel="0" collapsed="false">
      <c r="A14" s="18" t="s">
        <v>26</v>
      </c>
      <c r="B14" s="19" t="s">
        <v>27</v>
      </c>
      <c r="C14" s="19" t="s">
        <v>28</v>
      </c>
      <c r="D14" s="19" t="s">
        <v>29</v>
      </c>
      <c r="E14" s="19" t="s">
        <v>30</v>
      </c>
      <c r="F14" s="19" t="s">
        <v>31</v>
      </c>
      <c r="G14" s="19" t="s">
        <v>32</v>
      </c>
      <c r="H14" s="15" t="n">
        <v>1</v>
      </c>
      <c r="I14" s="16" t="n">
        <v>2</v>
      </c>
      <c r="J14" s="17" t="n">
        <v>6</v>
      </c>
    </row>
    <row r="15" customFormat="false" ht="31.5" hidden="false" customHeight="true" outlineLevel="0" collapsed="false">
      <c r="A15" s="13" t="s">
        <v>33</v>
      </c>
      <c r="B15" s="14" t="s">
        <v>34</v>
      </c>
      <c r="C15" s="14" t="s">
        <v>35</v>
      </c>
      <c r="D15" s="14" t="s">
        <v>36</v>
      </c>
      <c r="E15" s="14" t="s">
        <v>37</v>
      </c>
      <c r="F15" s="14" t="s">
        <v>38</v>
      </c>
      <c r="G15" s="14" t="s">
        <v>39</v>
      </c>
      <c r="H15" s="15" t="n">
        <v>4</v>
      </c>
      <c r="I15" s="16" t="n">
        <v>2</v>
      </c>
      <c r="J15" s="17" t="n">
        <v>6</v>
      </c>
    </row>
    <row r="16" customFormat="false" ht="31.5" hidden="false" customHeight="true" outlineLevel="0" collapsed="false">
      <c r="A16" s="18" t="s">
        <v>40</v>
      </c>
      <c r="B16" s="19" t="s">
        <v>41</v>
      </c>
      <c r="C16" s="19" t="s">
        <v>42</v>
      </c>
      <c r="D16" s="19" t="s">
        <v>43</v>
      </c>
      <c r="E16" s="19" t="s">
        <v>44</v>
      </c>
      <c r="F16" s="19" t="s">
        <v>45</v>
      </c>
      <c r="G16" s="19" t="s">
        <v>46</v>
      </c>
      <c r="H16" s="15" t="n">
        <v>3</v>
      </c>
      <c r="I16" s="16" t="n">
        <v>5</v>
      </c>
      <c r="J16" s="17" t="n">
        <v>1</v>
      </c>
    </row>
    <row r="17" customFormat="false" ht="31.5" hidden="false" customHeight="true" outlineLevel="0" collapsed="false">
      <c r="A17" s="13" t="s">
        <v>47</v>
      </c>
      <c r="B17" s="14" t="s">
        <v>48</v>
      </c>
      <c r="C17" s="14" t="s">
        <v>49</v>
      </c>
      <c r="D17" s="14" t="s">
        <v>50</v>
      </c>
      <c r="E17" s="14" t="s">
        <v>51</v>
      </c>
      <c r="F17" s="14" t="s">
        <v>52</v>
      </c>
      <c r="G17" s="14" t="s">
        <v>53</v>
      </c>
      <c r="H17" s="15" t="n">
        <v>3</v>
      </c>
      <c r="I17" s="16" t="n">
        <v>5</v>
      </c>
      <c r="J17" s="17" t="n">
        <v>5</v>
      </c>
    </row>
    <row r="18" customFormat="false" ht="31.5" hidden="false" customHeight="true" outlineLevel="0" collapsed="false">
      <c r="A18" s="18" t="s">
        <v>54</v>
      </c>
      <c r="B18" s="19" t="s">
        <v>55</v>
      </c>
      <c r="C18" s="19" t="s">
        <v>56</v>
      </c>
      <c r="D18" s="19" t="s">
        <v>57</v>
      </c>
      <c r="E18" s="19" t="s">
        <v>58</v>
      </c>
      <c r="F18" s="19" t="s">
        <v>59</v>
      </c>
      <c r="G18" s="19" t="s">
        <v>60</v>
      </c>
      <c r="H18" s="15" t="n">
        <v>1</v>
      </c>
      <c r="I18" s="16" t="n">
        <v>2</v>
      </c>
      <c r="J18" s="17" t="n">
        <v>4</v>
      </c>
    </row>
    <row r="19" customFormat="false" ht="31.5" hidden="false" customHeight="true" outlineLevel="0" collapsed="false">
      <c r="A19" s="13" t="s">
        <v>61</v>
      </c>
      <c r="B19" s="14" t="s">
        <v>62</v>
      </c>
      <c r="C19" s="14" t="s">
        <v>63</v>
      </c>
      <c r="D19" s="14" t="s">
        <v>64</v>
      </c>
      <c r="E19" s="14" t="s">
        <v>65</v>
      </c>
      <c r="F19" s="14" t="s">
        <v>66</v>
      </c>
      <c r="G19" s="14" t="s">
        <v>67</v>
      </c>
      <c r="H19" s="15" t="n">
        <v>2</v>
      </c>
      <c r="I19" s="16" t="n">
        <v>3</v>
      </c>
      <c r="J19" s="17" t="n">
        <v>5</v>
      </c>
    </row>
    <row r="20" customFormat="false" ht="31.5" hidden="false" customHeight="true" outlineLevel="0" collapsed="false">
      <c r="A20" s="18" t="s">
        <v>68</v>
      </c>
      <c r="B20" s="19" t="s">
        <v>69</v>
      </c>
      <c r="C20" s="19" t="s">
        <v>70</v>
      </c>
      <c r="D20" s="19" t="s">
        <v>71</v>
      </c>
      <c r="E20" s="19" t="s">
        <v>72</v>
      </c>
      <c r="F20" s="19" t="s">
        <v>73</v>
      </c>
      <c r="G20" s="19" t="s">
        <v>74</v>
      </c>
      <c r="H20" s="15" t="n">
        <v>2</v>
      </c>
      <c r="I20" s="16" t="n">
        <v>3</v>
      </c>
      <c r="J20" s="17" t="n">
        <v>6</v>
      </c>
    </row>
    <row r="21" customFormat="false" ht="15.75" hidden="false" customHeight="true" outlineLevel="0" collapsed="false"/>
    <row r="22" customFormat="false" ht="21.75" hidden="false" customHeight="true" outlineLevel="0" collapsed="false">
      <c r="A22" s="7" t="s">
        <v>75</v>
      </c>
      <c r="B22" s="7"/>
      <c r="C22" s="7"/>
      <c r="D22" s="7"/>
      <c r="E22" s="7"/>
      <c r="F22" s="7"/>
      <c r="G22" s="7"/>
      <c r="H22" s="7"/>
      <c r="I22" s="7"/>
      <c r="J22" s="7"/>
    </row>
    <row r="23" customFormat="false" ht="24" hidden="false" customHeight="true" outlineLevel="0" collapsed="false">
      <c r="A23" s="20" t="s">
        <v>15</v>
      </c>
      <c r="B23" s="21" t="s">
        <v>16</v>
      </c>
      <c r="C23" s="22" t="s">
        <v>17</v>
      </c>
      <c r="D23" s="23" t="s">
        <v>18</v>
      </c>
    </row>
    <row r="24" customFormat="false" ht="24" hidden="false" customHeight="true" outlineLevel="0" collapsed="false">
      <c r="A24" s="24" t="s">
        <v>76</v>
      </c>
      <c r="B24" s="25" t="s">
        <v>77</v>
      </c>
      <c r="C24" s="26" t="s">
        <v>78</v>
      </c>
      <c r="D24" s="27" t="s">
        <v>79</v>
      </c>
    </row>
    <row r="25" customFormat="false" ht="21.75" hidden="false" customHeight="true" outlineLevel="0" collapsed="false">
      <c r="A25" s="28" t="str">
        <f aca="false">A13</f>
        <v>Zielgruppe</v>
      </c>
      <c r="B25" s="29" t="str">
        <f aca="false">IF(AND($H13&gt;=1,$H13&lt;=6),INDEX($B13:$G13,1,$H13),"—")</f>
        <v>Führungskräfte</v>
      </c>
      <c r="C25" s="30" t="str">
        <f aca="false">IF(AND($I13&gt;=1,$I13&lt;=6),INDEX($B13:$G13,1,$I13),"—")</f>
        <v>Berufseinsteiger</v>
      </c>
      <c r="D25" s="31" t="str">
        <f aca="false">IF(AND($J13&gt;=1,$J13&lt;=6),INDEX($B13:$G13,1,$J13),"—")</f>
        <v>Selbstständige</v>
      </c>
    </row>
    <row r="26" customFormat="false" ht="21.75" hidden="false" customHeight="true" outlineLevel="0" collapsed="false">
      <c r="A26" s="32" t="str">
        <f aca="false">A14</f>
        <v>Format</v>
      </c>
      <c r="B26" s="29" t="str">
        <f aca="false">IF(AND($H14&gt;=1,$H14&lt;=6),INDEX($B14:$G14,1,$H14),"—")</f>
        <v>Präsenzveranstaltung</v>
      </c>
      <c r="C26" s="30" t="str">
        <f aca="false">IF(AND($I14&gt;=1,$I14&lt;=6),INDEX($B14:$G14,1,$I14),"—")</f>
        <v>Online-Webinar</v>
      </c>
      <c r="D26" s="31" t="str">
        <f aca="false">IF(AND($J14&gt;=1,$J14&lt;=6),INDEX($B14:$G14,1,$J14),"—")</f>
        <v>Coaching-Session</v>
      </c>
    </row>
    <row r="27" customFormat="false" ht="21.75" hidden="false" customHeight="true" outlineLevel="0" collapsed="false">
      <c r="A27" s="28" t="str">
        <f aca="false">A15</f>
        <v>Dauer</v>
      </c>
      <c r="B27" s="29" t="str">
        <f aca="false">IF(AND($H15&gt;=1,$H15&lt;=6),INDEX($B15:$G15,1,$H15),"—")</f>
        <v>2 Tage</v>
      </c>
      <c r="C27" s="30" t="str">
        <f aca="false">IF(AND($I15&gt;=1,$I15&lt;=6),INDEX($B15:$G15,1,$I15),"—")</f>
        <v>Halber Tag</v>
      </c>
      <c r="D27" s="31" t="str">
        <f aca="false">IF(AND($J15&gt;=1,$J15&lt;=6),INDEX($B15:$G15,1,$J15),"—")</f>
        <v>Mehrwöchig</v>
      </c>
    </row>
    <row r="28" customFormat="false" ht="21.75" hidden="false" customHeight="true" outlineLevel="0" collapsed="false">
      <c r="A28" s="32" t="str">
        <f aca="false">A16</f>
        <v>Gruppengröße</v>
      </c>
      <c r="B28" s="29" t="str">
        <f aca="false">IF(AND($H16&gt;=1,$H16&lt;=6),INDEX($B16:$G16,1,$H16),"—")</f>
        <v>6–12 Teilnehmer</v>
      </c>
      <c r="C28" s="30" t="str">
        <f aca="false">IF(AND($I16&gt;=1,$I16&lt;=6),INDEX($B16:$G16,1,$I16),"—")</f>
        <v>21–50 Teilnehmer</v>
      </c>
      <c r="D28" s="31" t="str">
        <f aca="false">IF(AND($J16&gt;=1,$J16&lt;=6),INDEX($B16:$G16,1,$J16),"—")</f>
        <v>1 Person (1:1)</v>
      </c>
    </row>
    <row r="29" customFormat="false" ht="21.75" hidden="false" customHeight="true" outlineLevel="0" collapsed="false">
      <c r="A29" s="28" t="str">
        <f aca="false">A17</f>
        <v>Veranstaltungsort</v>
      </c>
      <c r="B29" s="29" t="str">
        <f aca="false">IF(AND($H17&gt;=1,$H17&lt;=6),INDEX($B17:$G17,1,$H17),"—")</f>
        <v>Tagungshotel</v>
      </c>
      <c r="C29" s="30" t="str">
        <f aca="false">IF(AND($I17&gt;=1,$I17&lt;=6),INDEX($B17:$G17,1,$I17),"—")</f>
        <v>Online (Video)</v>
      </c>
      <c r="D29" s="31" t="str">
        <f aca="false">IF(AND($J17&gt;=1,$J17&lt;=6),INDEX($B17:$G17,1,$J17),"—")</f>
        <v>Online (Video)</v>
      </c>
    </row>
    <row r="30" customFormat="false" ht="21.75" hidden="false" customHeight="true" outlineLevel="0" collapsed="false">
      <c r="A30" s="32" t="str">
        <f aca="false">A18</f>
        <v>Preismodell</v>
      </c>
      <c r="B30" s="29" t="str">
        <f aca="false">IF(AND($H18&gt;=1,$H18&lt;=6),INDEX($B18:$G18,1,$H18),"—")</f>
        <v>Pauschalpreis</v>
      </c>
      <c r="C30" s="30" t="str">
        <f aca="false">IF(AND($I18&gt;=1,$I18&lt;=6),INDEX($B18:$G18,1,$I18),"—")</f>
        <v>Pro Teilnehmer</v>
      </c>
      <c r="D30" s="31" t="str">
        <f aca="false">IF(AND($J18&gt;=1,$J18&lt;=6),INDEX($B18:$G18,1,$J18),"—")</f>
        <v>Erfolgshonorar</v>
      </c>
    </row>
    <row r="31" customFormat="false" ht="21.75" hidden="false" customHeight="true" outlineLevel="0" collapsed="false">
      <c r="A31" s="28" t="str">
        <f aca="false">A19</f>
        <v>Lehrmethodik</v>
      </c>
      <c r="B31" s="29" t="str">
        <f aca="false">IF(AND($H19&gt;=1,$H19&lt;=6),INDEX($B19:$G19,1,$H19),"—")</f>
        <v>Workshop interaktiv</v>
      </c>
      <c r="C31" s="30" t="str">
        <f aca="false">IF(AND($I19&gt;=1,$I19&lt;=6),INDEX($B19:$G19,1,$I19),"—")</f>
        <v>Fallstudien</v>
      </c>
      <c r="D31" s="31" t="str">
        <f aca="false">IF(AND($J19&gt;=1,$J19&lt;=6),INDEX($B19:$G19,1,$J19),"—")</f>
        <v>Praxisprojekt</v>
      </c>
    </row>
    <row r="32" customFormat="false" ht="21.75" hidden="false" customHeight="true" outlineLevel="0" collapsed="false">
      <c r="A32" s="32" t="str">
        <f aca="false">A20</f>
        <v>Begleitmaterial</v>
      </c>
      <c r="B32" s="29" t="str">
        <f aca="false">IF(AND($H20&gt;=1,$H20&lt;=6),INDEX($B20:$G20,1,$H20),"—")</f>
        <v>Arbeitsbuch (Print)</v>
      </c>
      <c r="C32" s="30" t="str">
        <f aca="false">IF(AND($I20&gt;=1,$I20&lt;=6),INDEX($B20:$G20,1,$I20),"—")</f>
        <v>Video-Bibliothek</v>
      </c>
      <c r="D32" s="31" t="str">
        <f aca="false">IF(AND($J20&gt;=1,$J20&lt;=6),INDEX($B20:$G20,1,$J20),"—")</f>
        <v>Community-Zugang</v>
      </c>
    </row>
    <row r="33" customFormat="false" ht="15.75" hidden="false" customHeight="true" outlineLevel="0" collapsed="false"/>
    <row r="34" customFormat="false" ht="21.75" hidden="false" customHeight="true" outlineLevel="0" collapsed="false">
      <c r="A34" s="7" t="s">
        <v>80</v>
      </c>
      <c r="B34" s="7"/>
      <c r="C34" s="7"/>
      <c r="D34" s="7"/>
    </row>
    <row r="35" customFormat="false" ht="21.75" hidden="false" customHeight="true" outlineLevel="0" collapsed="false">
      <c r="A35" s="33" t="s">
        <v>81</v>
      </c>
      <c r="B35" s="33"/>
      <c r="C35" s="34" t="n">
        <f aca="false">MAX(COUNTA(B13:G13),1)*MAX(COUNTA(B14:G14),1)*MAX(COUNTA(B15:G15),1)*MAX(COUNTA(B16:G16),1)*MAX(COUNTA(B17:G17),1)*MAX(COUNTA(B18:G18),1)*MAX(COUNTA(B19:G19),1)*MAX(COUNTA(B20:G20),1)</f>
        <v>1679616</v>
      </c>
      <c r="D35" s="35"/>
    </row>
    <row r="36" customFormat="false" ht="21.75" hidden="false" customHeight="true" outlineLevel="0" collapsed="false">
      <c r="A36" s="33" t="s">
        <v>82</v>
      </c>
      <c r="B36" s="33"/>
      <c r="C36" s="36" t="n">
        <f aca="false">SUMPRODUCT(--(COUNTA(B13:G13)&gt;0))+SUMPRODUCT(--(COUNTA(B14:G14)&gt;0))+SUMPRODUCT(--(COUNTA(B15:G15)&gt;0))+SUMPRODUCT(--(COUNTA(B16:G16)&gt;0))+SUMPRODUCT(--(COUNTA(B17:G17)&gt;0))+SUMPRODUCT(--(COUNTA(B18:G18)&gt;0))+SUMPRODUCT(--(COUNTA(B19:G19)&gt;0))+SUMPRODUCT(--(COUNTA(B20:G20)&gt;0))</f>
        <v>8</v>
      </c>
      <c r="D36" s="35"/>
    </row>
    <row r="37" customFormat="false" ht="21.75" hidden="false" customHeight="true" outlineLevel="0" collapsed="false">
      <c r="A37" s="33" t="s">
        <v>83</v>
      </c>
      <c r="B37" s="33"/>
      <c r="C37" s="37" t="n">
        <f aca="false">IFERROR((COUNTA(B13:G13)+COUNTA(B14:G14)+COUNTA(B15:G15)+COUNTA(B16:G16)+COUNTA(B17:G17)+COUNTA(B18:G18)+COUNTA(B19:G19)+COUNTA(B20:G20))/C36,0)</f>
        <v>6</v>
      </c>
      <c r="D37" s="35"/>
    </row>
  </sheetData>
  <mergeCells count="14">
    <mergeCell ref="A2:J2"/>
    <mergeCell ref="A3:J3"/>
    <mergeCell ref="A6:B6"/>
    <mergeCell ref="C6:D6"/>
    <mergeCell ref="E6:F6"/>
    <mergeCell ref="G6:H6"/>
    <mergeCell ref="I6:J6"/>
    <mergeCell ref="A9:J9"/>
    <mergeCell ref="A11:J11"/>
    <mergeCell ref="A22:J22"/>
    <mergeCell ref="A34:D34"/>
    <mergeCell ref="A35:B35"/>
    <mergeCell ref="A36:B36"/>
    <mergeCell ref="A37:B37"/>
  </mergeCells>
  <conditionalFormatting sqref="B13:G20">
    <cfRule type="expression" priority="2" aboveAverage="0" equalAverage="0" bottom="0" percent="0" rank="0" text="" dxfId="0">
      <formula>COLUMN()-1=$H13</formula>
    </cfRule>
    <cfRule type="expression" priority="3" aboveAverage="0" equalAverage="0" bottom="0" percent="0" rank="0" text="" dxfId="1">
      <formula>COLUMN()-1=$I13</formula>
    </cfRule>
    <cfRule type="expression" priority="4" aboveAverage="0" equalAverage="0" bottom="0" percent="0" rank="0" text="" dxfId="2">
      <formula>COLUMN()-1=$J13</formula>
    </cfRule>
  </conditionalFormatting>
  <dataValidations count="1">
    <dataValidation allowBlank="true" error="Bitte eine ganze Zahl zwischen 1 und 6 eingeben (entspricht der Spalten-Nummer der Ausprägung)." errorStyle="stop" errorTitle="Ungültiger Wert" operator="between" prompt="Geben Sie die Spalten-Nummer (1-6) der gewünschten Ausprägung ein." promptTitle="Variantenauswahl" showDropDown="false" showErrorMessage="true" showInputMessage="true" sqref="H13:J20" type="whole">
      <formula1>1</formula1>
      <formula2>6</formula2>
    </dataValidation>
  </dataValidations>
  <printOptions headings="false" gridLines="false" gridLinesSet="true" horizontalCentered="true" verticalCentered="false"/>
  <pageMargins left="0.4" right="0.4" top="0.5" bottom="0.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3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28"/>
    <col collapsed="false" customWidth="true" hidden="false" outlineLevel="0" max="2" min="2" style="0" width="13"/>
    <col collapsed="false" customWidth="true" hidden="false" outlineLevel="0" max="5" min="3" style="0" width="17"/>
    <col collapsed="false" customWidth="true" hidden="false" outlineLevel="0" max="6" min="6" style="0" width="4"/>
  </cols>
  <sheetData>
    <row r="1" customFormat="false" ht="12" hidden="false" customHeight="true" outlineLevel="0" collapsed="false"/>
    <row r="2" customFormat="false" ht="37.5" hidden="false" customHeight="true" outlineLevel="0" collapsed="false">
      <c r="A2" s="1" t="s">
        <v>84</v>
      </c>
      <c r="B2" s="1"/>
      <c r="C2" s="1"/>
      <c r="D2" s="1"/>
      <c r="E2" s="1"/>
    </row>
    <row r="3" customFormat="false" ht="18" hidden="false" customHeight="true" outlineLevel="0" collapsed="false">
      <c r="A3" s="2" t="s">
        <v>85</v>
      </c>
      <c r="B3" s="2"/>
      <c r="C3" s="2"/>
      <c r="D3" s="2"/>
      <c r="E3" s="2"/>
    </row>
    <row r="4" customFormat="false" ht="3.75" hidden="false" customHeight="true" outlineLevel="0" collapsed="false">
      <c r="A4" s="3"/>
      <c r="B4" s="3"/>
      <c r="C4" s="3"/>
      <c r="D4" s="3"/>
      <c r="E4" s="3"/>
    </row>
    <row r="5" customFormat="false" ht="12" hidden="false" customHeight="true" outlineLevel="0" collapsed="false"/>
    <row r="6" customFormat="false" ht="21.75" hidden="false" customHeight="true" outlineLevel="0" collapsed="false">
      <c r="A6" s="7" t="s">
        <v>86</v>
      </c>
      <c r="B6" s="7"/>
      <c r="C6" s="7"/>
      <c r="D6" s="7"/>
      <c r="E6" s="7"/>
    </row>
    <row r="7" customFormat="false" ht="25.5" hidden="false" customHeight="true" outlineLevel="0" collapsed="false">
      <c r="A7" s="20" t="s">
        <v>76</v>
      </c>
      <c r="B7" s="38"/>
      <c r="C7" s="39" t="str">
        <f aca="false">'Morphologischer Kasten'!B24</f>
        <v>Premium-Präsenz-Format</v>
      </c>
      <c r="D7" s="40" t="str">
        <f aca="false">'Morphologischer Kasten'!C24</f>
        <v>Digitale Skalierung</v>
      </c>
      <c r="E7" s="41" t="str">
        <f aca="false">'Morphologischer Kasten'!D24</f>
        <v>Boutique-Coaching 1:1</v>
      </c>
    </row>
    <row r="8" customFormat="false" ht="13.5" hidden="false" customHeight="true" outlineLevel="0" collapsed="false"/>
    <row r="9" customFormat="false" ht="21.75" hidden="false" customHeight="true" outlineLevel="0" collapsed="false">
      <c r="A9" s="7" t="s">
        <v>87</v>
      </c>
      <c r="B9" s="7"/>
      <c r="C9" s="7"/>
      <c r="D9" s="7"/>
      <c r="E9" s="7"/>
    </row>
    <row r="10" customFormat="false" ht="27.75" hidden="false" customHeight="true" outlineLevel="0" collapsed="false">
      <c r="A10" s="42" t="s">
        <v>88</v>
      </c>
      <c r="B10" s="43" t="s">
        <v>89</v>
      </c>
      <c r="C10" s="44" t="str">
        <f aca="false">'Morphologischer Kasten'!B24</f>
        <v>Premium-Präsenz-Format</v>
      </c>
      <c r="D10" s="45" t="str">
        <f aca="false">'Morphologischer Kasten'!C24</f>
        <v>Digitale Skalierung</v>
      </c>
      <c r="E10" s="46" t="str">
        <f aca="false">'Morphologischer Kasten'!D24</f>
        <v>Boutique-Coaching 1:1</v>
      </c>
    </row>
    <row r="11" customFormat="false" ht="24" hidden="false" customHeight="true" outlineLevel="0" collapsed="false">
      <c r="A11" s="28" t="s">
        <v>90</v>
      </c>
      <c r="B11" s="47" t="n">
        <v>0.25</v>
      </c>
      <c r="C11" s="48" t="n">
        <v>8</v>
      </c>
      <c r="D11" s="49" t="n">
        <v>7</v>
      </c>
      <c r="E11" s="50" t="n">
        <v>6</v>
      </c>
    </row>
    <row r="12" customFormat="false" ht="24" hidden="false" customHeight="true" outlineLevel="0" collapsed="false">
      <c r="A12" s="32" t="s">
        <v>91</v>
      </c>
      <c r="B12" s="51" t="n">
        <v>0.25</v>
      </c>
      <c r="C12" s="48" t="n">
        <v>7</v>
      </c>
      <c r="D12" s="49" t="n">
        <v>9</v>
      </c>
      <c r="E12" s="50" t="n">
        <v>5</v>
      </c>
    </row>
    <row r="13" customFormat="false" ht="24" hidden="false" customHeight="true" outlineLevel="0" collapsed="false">
      <c r="A13" s="28" t="s">
        <v>92</v>
      </c>
      <c r="B13" s="47" t="n">
        <v>0.2</v>
      </c>
      <c r="C13" s="48" t="n">
        <v>5</v>
      </c>
      <c r="D13" s="49" t="n">
        <v>9</v>
      </c>
      <c r="E13" s="50" t="n">
        <v>3</v>
      </c>
    </row>
    <row r="14" customFormat="false" ht="24" hidden="false" customHeight="true" outlineLevel="0" collapsed="false">
      <c r="A14" s="32" t="s">
        <v>93</v>
      </c>
      <c r="B14" s="51" t="n">
        <v>0.15</v>
      </c>
      <c r="C14" s="48" t="n">
        <v>6</v>
      </c>
      <c r="D14" s="49" t="n">
        <v>8</v>
      </c>
      <c r="E14" s="50" t="n">
        <v>8</v>
      </c>
    </row>
    <row r="15" customFormat="false" ht="24" hidden="false" customHeight="true" outlineLevel="0" collapsed="false">
      <c r="A15" s="28" t="s">
        <v>94</v>
      </c>
      <c r="B15" s="47" t="n">
        <v>0.15</v>
      </c>
      <c r="C15" s="48" t="n">
        <v>7</v>
      </c>
      <c r="D15" s="49" t="n">
        <v>7</v>
      </c>
      <c r="E15" s="50" t="n">
        <v>9</v>
      </c>
    </row>
    <row r="16" customFormat="false" ht="21.75" hidden="false" customHeight="true" outlineLevel="0" collapsed="false">
      <c r="A16" s="52" t="s">
        <v>95</v>
      </c>
      <c r="B16" s="53" t="n">
        <f aca="false">SUM(B11:B15)</f>
        <v>1</v>
      </c>
      <c r="C16" s="38"/>
      <c r="D16" s="38"/>
      <c r="E16" s="38"/>
    </row>
    <row r="17" customFormat="false" ht="13.5" hidden="false" customHeight="true" outlineLevel="0" collapsed="false"/>
    <row r="18" customFormat="false" ht="21.75" hidden="false" customHeight="true" outlineLevel="0" collapsed="false">
      <c r="A18" s="7" t="s">
        <v>96</v>
      </c>
      <c r="B18" s="7"/>
      <c r="C18" s="7"/>
      <c r="D18" s="7"/>
      <c r="E18" s="7"/>
    </row>
    <row r="19" customFormat="false" ht="30" hidden="false" customHeight="true" outlineLevel="0" collapsed="false">
      <c r="A19" s="13" t="s">
        <v>97</v>
      </c>
      <c r="B19" s="54"/>
      <c r="C19" s="55" t="n">
        <f aca="false">SUMPRODUCT($B$11:$B$15,C11:C15)</f>
        <v>6.7</v>
      </c>
      <c r="D19" s="56" t="n">
        <f aca="false">SUMPRODUCT($B$11:$B$15,D11:D15)</f>
        <v>8.05</v>
      </c>
      <c r="E19" s="57" t="n">
        <f aca="false">SUMPRODUCT($B$11:$B$15,E11:E15)</f>
        <v>5.9</v>
      </c>
    </row>
    <row r="20" customFormat="false" ht="24" hidden="false" customHeight="true" outlineLevel="0" collapsed="false">
      <c r="A20" s="13" t="s">
        <v>98</v>
      </c>
      <c r="B20" s="54"/>
      <c r="C20" s="58" t="n">
        <f aca="false">RANK(C19,$C$19:$E$19,0)</f>
        <v>2</v>
      </c>
      <c r="D20" s="59" t="n">
        <f aca="false">RANK(D19,$C$19:$E$19,0)</f>
        <v>1</v>
      </c>
      <c r="E20" s="60" t="n">
        <f aca="false">RANK(E19,$C$19:$E$19,0)</f>
        <v>3</v>
      </c>
    </row>
    <row r="21" customFormat="false" ht="13.5" hidden="false" customHeight="true" outlineLevel="0" collapsed="false"/>
    <row r="22" customFormat="false" ht="21.75" hidden="false" customHeight="true" outlineLevel="0" collapsed="false">
      <c r="A22" s="7" t="s">
        <v>99</v>
      </c>
      <c r="B22" s="7"/>
      <c r="C22" s="7"/>
      <c r="D22" s="7"/>
      <c r="E22" s="7"/>
    </row>
    <row r="23" customFormat="false" ht="39.75" hidden="false" customHeight="true" outlineLevel="0" collapsed="false">
      <c r="A23" s="61" t="str">
        <f aca="false">IF(C20=1,"Empfehlung: "&amp;C7&amp;" — gewichteter Score: "&amp;TEXT(C19,"0.00")&amp;" Punkte.",IF(D20=1,"Empfehlung: "&amp;D7&amp;" — gewichteter Score: "&amp;TEXT(D19,"0.00")&amp;" Punkte.","Empfehlung: "&amp;E7&amp;" — gewichteter Score: "&amp;TEXT(E19,"0.00")&amp;" Punkte."))</f>
        <v>Empfehlung: Digitale Skalierung — gewichteter Score: 8.05 Punkte.</v>
      </c>
      <c r="B23" s="61"/>
      <c r="C23" s="61"/>
      <c r="D23" s="61"/>
      <c r="E23" s="61"/>
    </row>
    <row r="24" customFormat="false" ht="15.75" hidden="false" customHeight="true" outlineLevel="0" collapsed="false"/>
    <row r="25" customFormat="false" ht="21.75" hidden="false" customHeight="true" outlineLevel="0" collapsed="false">
      <c r="A25" s="7" t="s">
        <v>100</v>
      </c>
      <c r="B25" s="7"/>
      <c r="C25" s="7"/>
      <c r="D25" s="7"/>
      <c r="E25" s="7"/>
    </row>
    <row r="26" customFormat="false" ht="25.5" hidden="false" customHeight="true" outlineLevel="0" collapsed="false">
      <c r="A26" s="42" t="s">
        <v>15</v>
      </c>
      <c r="B26" s="62"/>
      <c r="C26" s="21" t="str">
        <f aca="false">'Morphologischer Kasten'!B23</f>
        <v>Variante A</v>
      </c>
      <c r="D26" s="22" t="str">
        <f aca="false">'Morphologischer Kasten'!C23</f>
        <v>Variante B</v>
      </c>
      <c r="E26" s="23" t="str">
        <f aca="false">'Morphologischer Kasten'!D23</f>
        <v>Variante C</v>
      </c>
    </row>
    <row r="27" customFormat="false" ht="21.75" hidden="false" customHeight="true" outlineLevel="0" collapsed="false">
      <c r="A27" s="28" t="str">
        <f aca="false">'Morphologischer Kasten'!A13</f>
        <v>Zielgruppe</v>
      </c>
      <c r="B27" s="54"/>
      <c r="C27" s="29" t="str">
        <f aca="false">'Morphologischer Kasten'!B25</f>
        <v>Führungskräfte</v>
      </c>
      <c r="D27" s="30" t="str">
        <f aca="false">'Morphologischer Kasten'!C25</f>
        <v>Berufseinsteiger</v>
      </c>
      <c r="E27" s="31" t="str">
        <f aca="false">'Morphologischer Kasten'!D25</f>
        <v>Selbstständige</v>
      </c>
    </row>
    <row r="28" customFormat="false" ht="21.75" hidden="false" customHeight="true" outlineLevel="0" collapsed="false">
      <c r="A28" s="32" t="str">
        <f aca="false">'Morphologischer Kasten'!A14</f>
        <v>Format</v>
      </c>
      <c r="B28" s="38"/>
      <c r="C28" s="29" t="str">
        <f aca="false">'Morphologischer Kasten'!B26</f>
        <v>Präsenzveranstaltung</v>
      </c>
      <c r="D28" s="30" t="str">
        <f aca="false">'Morphologischer Kasten'!C26</f>
        <v>Online-Webinar</v>
      </c>
      <c r="E28" s="31" t="str">
        <f aca="false">'Morphologischer Kasten'!D26</f>
        <v>Coaching-Session</v>
      </c>
    </row>
    <row r="29" customFormat="false" ht="21.75" hidden="false" customHeight="true" outlineLevel="0" collapsed="false">
      <c r="A29" s="28" t="str">
        <f aca="false">'Morphologischer Kasten'!A15</f>
        <v>Dauer</v>
      </c>
      <c r="B29" s="54"/>
      <c r="C29" s="29" t="str">
        <f aca="false">'Morphologischer Kasten'!B27</f>
        <v>2 Tage</v>
      </c>
      <c r="D29" s="30" t="str">
        <f aca="false">'Morphologischer Kasten'!C27</f>
        <v>Halber Tag</v>
      </c>
      <c r="E29" s="31" t="str">
        <f aca="false">'Morphologischer Kasten'!D27</f>
        <v>Mehrwöchig</v>
      </c>
    </row>
    <row r="30" customFormat="false" ht="21.75" hidden="false" customHeight="true" outlineLevel="0" collapsed="false">
      <c r="A30" s="32" t="str">
        <f aca="false">'Morphologischer Kasten'!A16</f>
        <v>Gruppengröße</v>
      </c>
      <c r="B30" s="38"/>
      <c r="C30" s="29" t="str">
        <f aca="false">'Morphologischer Kasten'!B28</f>
        <v>6–12 Teilnehmer</v>
      </c>
      <c r="D30" s="30" t="str">
        <f aca="false">'Morphologischer Kasten'!C28</f>
        <v>21–50 Teilnehmer</v>
      </c>
      <c r="E30" s="31" t="str">
        <f aca="false">'Morphologischer Kasten'!D28</f>
        <v>1 Person (1:1)</v>
      </c>
    </row>
    <row r="31" customFormat="false" ht="21.75" hidden="false" customHeight="true" outlineLevel="0" collapsed="false">
      <c r="A31" s="28" t="str">
        <f aca="false">'Morphologischer Kasten'!A17</f>
        <v>Veranstaltungsort</v>
      </c>
      <c r="B31" s="54"/>
      <c r="C31" s="29" t="str">
        <f aca="false">'Morphologischer Kasten'!B29</f>
        <v>Tagungshotel</v>
      </c>
      <c r="D31" s="30" t="str">
        <f aca="false">'Morphologischer Kasten'!C29</f>
        <v>Online (Video)</v>
      </c>
      <c r="E31" s="31" t="str">
        <f aca="false">'Morphologischer Kasten'!D29</f>
        <v>Online (Video)</v>
      </c>
    </row>
    <row r="32" customFormat="false" ht="21.75" hidden="false" customHeight="true" outlineLevel="0" collapsed="false">
      <c r="A32" s="32" t="str">
        <f aca="false">'Morphologischer Kasten'!A18</f>
        <v>Preismodell</v>
      </c>
      <c r="B32" s="38"/>
      <c r="C32" s="29" t="str">
        <f aca="false">'Morphologischer Kasten'!B30</f>
        <v>Pauschalpreis</v>
      </c>
      <c r="D32" s="30" t="str">
        <f aca="false">'Morphologischer Kasten'!C30</f>
        <v>Pro Teilnehmer</v>
      </c>
      <c r="E32" s="31" t="str">
        <f aca="false">'Morphologischer Kasten'!D30</f>
        <v>Erfolgshonorar</v>
      </c>
    </row>
    <row r="33" customFormat="false" ht="21.75" hidden="false" customHeight="true" outlineLevel="0" collapsed="false">
      <c r="A33" s="28" t="str">
        <f aca="false">'Morphologischer Kasten'!A19</f>
        <v>Lehrmethodik</v>
      </c>
      <c r="B33" s="54"/>
      <c r="C33" s="29" t="str">
        <f aca="false">'Morphologischer Kasten'!B31</f>
        <v>Workshop interaktiv</v>
      </c>
      <c r="D33" s="30" t="str">
        <f aca="false">'Morphologischer Kasten'!C31</f>
        <v>Fallstudien</v>
      </c>
      <c r="E33" s="31" t="str">
        <f aca="false">'Morphologischer Kasten'!D31</f>
        <v>Praxisprojekt</v>
      </c>
    </row>
    <row r="34" customFormat="false" ht="21.75" hidden="false" customHeight="true" outlineLevel="0" collapsed="false">
      <c r="A34" s="32" t="str">
        <f aca="false">'Morphologischer Kasten'!A20</f>
        <v>Begleitmaterial</v>
      </c>
      <c r="B34" s="38"/>
      <c r="C34" s="29" t="str">
        <f aca="false">'Morphologischer Kasten'!B32</f>
        <v>Arbeitsbuch (Print)</v>
      </c>
      <c r="D34" s="30" t="str">
        <f aca="false">'Morphologischer Kasten'!C32</f>
        <v>Video-Bibliothek</v>
      </c>
      <c r="E34" s="31" t="str">
        <f aca="false">'Morphologischer Kasten'!D32</f>
        <v>Community-Zugang</v>
      </c>
    </row>
  </sheetData>
  <mergeCells count="8">
    <mergeCell ref="A2:E2"/>
    <mergeCell ref="A3:E3"/>
    <mergeCell ref="A6:E6"/>
    <mergeCell ref="A9:E9"/>
    <mergeCell ref="A18:E18"/>
    <mergeCell ref="A22:E22"/>
    <mergeCell ref="A23:E23"/>
    <mergeCell ref="A25:E25"/>
  </mergeCells>
  <printOptions headings="false" gridLines="false" gridLinesSet="true" horizontalCentered="true" verticalCentered="false"/>
  <pageMargins left="0.4" right="0.4" top="0.5" bottom="0.5"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C3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796875" defaultRowHeight="15" zeroHeight="false" outlineLevelRow="0" outlineLevelCol="0"/>
  <cols>
    <col collapsed="false" customWidth="true" hidden="false" outlineLevel="0" max="1" min="1" style="0" width="4"/>
    <col collapsed="false" customWidth="true" hidden="false" outlineLevel="0" max="2" min="2" style="0" width="30"/>
    <col collapsed="false" customWidth="true" hidden="false" outlineLevel="0" max="3" min="3" style="0" width="75"/>
  </cols>
  <sheetData>
    <row r="1" customFormat="false" ht="12" hidden="false" customHeight="true" outlineLevel="0" collapsed="false"/>
    <row r="2" customFormat="false" ht="37.5" hidden="false" customHeight="true" outlineLevel="0" collapsed="false">
      <c r="B2" s="1" t="s">
        <v>101</v>
      </c>
      <c r="C2" s="1"/>
    </row>
    <row r="3" customFormat="false" ht="18" hidden="false" customHeight="true" outlineLevel="0" collapsed="false">
      <c r="B3" s="2" t="s">
        <v>102</v>
      </c>
      <c r="C3" s="2"/>
    </row>
    <row r="4" customFormat="false" ht="3.75" hidden="false" customHeight="true" outlineLevel="0" collapsed="false">
      <c r="B4" s="3"/>
      <c r="C4" s="3"/>
    </row>
    <row r="5" customFormat="false" ht="18" hidden="false" customHeight="true" outlineLevel="0" collapsed="false"/>
    <row r="6" customFormat="false" ht="21.75" hidden="false" customHeight="true" outlineLevel="0" collapsed="false">
      <c r="B6" s="7" t="s">
        <v>103</v>
      </c>
      <c r="C6" s="7"/>
    </row>
    <row r="7" customFormat="false" ht="79.5" hidden="false" customHeight="true" outlineLevel="0" collapsed="false">
      <c r="B7" s="63" t="s">
        <v>104</v>
      </c>
      <c r="C7" s="63"/>
    </row>
    <row r="8" customFormat="false" ht="13.5" hidden="false" customHeight="true" outlineLevel="0" collapsed="false"/>
    <row r="9" customFormat="false" ht="21.75" hidden="false" customHeight="true" outlineLevel="0" collapsed="false">
      <c r="B9" s="7" t="s">
        <v>105</v>
      </c>
      <c r="C9" s="7"/>
    </row>
    <row r="10" customFormat="false" ht="21.75" hidden="false" customHeight="true" outlineLevel="0" collapsed="false">
      <c r="B10" s="64" t="s">
        <v>106</v>
      </c>
      <c r="C10" s="65"/>
    </row>
    <row r="11" customFormat="false" ht="49.5" hidden="false" customHeight="true" outlineLevel="0" collapsed="false">
      <c r="B11" s="66" t="s">
        <v>107</v>
      </c>
      <c r="C11" s="66"/>
    </row>
    <row r="12" customFormat="false" ht="7.5" hidden="false" customHeight="true" outlineLevel="0" collapsed="false"/>
    <row r="13" customFormat="false" ht="21.75" hidden="false" customHeight="true" outlineLevel="0" collapsed="false">
      <c r="B13" s="64" t="s">
        <v>108</v>
      </c>
      <c r="C13" s="65"/>
    </row>
    <row r="14" customFormat="false" ht="49.5" hidden="false" customHeight="true" outlineLevel="0" collapsed="false">
      <c r="B14" s="66" t="s">
        <v>109</v>
      </c>
      <c r="C14" s="66"/>
    </row>
    <row r="15" customFormat="false" ht="7.5" hidden="false" customHeight="true" outlineLevel="0" collapsed="false"/>
    <row r="16" customFormat="false" ht="21.75" hidden="false" customHeight="true" outlineLevel="0" collapsed="false">
      <c r="B16" s="64" t="s">
        <v>110</v>
      </c>
      <c r="C16" s="65"/>
    </row>
    <row r="17" customFormat="false" ht="49.5" hidden="false" customHeight="true" outlineLevel="0" collapsed="false">
      <c r="B17" s="66" t="s">
        <v>111</v>
      </c>
      <c r="C17" s="66"/>
    </row>
    <row r="18" customFormat="false" ht="7.5" hidden="false" customHeight="true" outlineLevel="0" collapsed="false"/>
    <row r="19" customFormat="false" ht="21.75" hidden="false" customHeight="true" outlineLevel="0" collapsed="false">
      <c r="B19" s="64" t="s">
        <v>112</v>
      </c>
      <c r="C19" s="65"/>
    </row>
    <row r="20" customFormat="false" ht="49.5" hidden="false" customHeight="true" outlineLevel="0" collapsed="false">
      <c r="B20" s="66" t="s">
        <v>113</v>
      </c>
      <c r="C20" s="66"/>
    </row>
    <row r="21" customFormat="false" ht="7.5" hidden="false" customHeight="true" outlineLevel="0" collapsed="false"/>
    <row r="22" customFormat="false" ht="21.75" hidden="false" customHeight="true" outlineLevel="0" collapsed="false">
      <c r="B22" s="64" t="s">
        <v>114</v>
      </c>
      <c r="C22" s="65"/>
    </row>
    <row r="23" customFormat="false" ht="49.5" hidden="false" customHeight="true" outlineLevel="0" collapsed="false">
      <c r="B23" s="66" t="s">
        <v>115</v>
      </c>
      <c r="C23" s="66"/>
    </row>
    <row r="24" customFormat="false" ht="7.5" hidden="false" customHeight="true" outlineLevel="0" collapsed="false"/>
    <row r="25" customFormat="false" ht="21.75" hidden="false" customHeight="true" outlineLevel="0" collapsed="false">
      <c r="B25" s="64" t="s">
        <v>116</v>
      </c>
      <c r="C25" s="65"/>
    </row>
    <row r="26" customFormat="false" ht="49.5" hidden="false" customHeight="true" outlineLevel="0" collapsed="false">
      <c r="B26" s="66" t="s">
        <v>117</v>
      </c>
      <c r="C26" s="66"/>
    </row>
    <row r="27" customFormat="false" ht="7.5" hidden="false" customHeight="true" outlineLevel="0" collapsed="false"/>
    <row r="28" customFormat="false" ht="21.75" hidden="false" customHeight="true" outlineLevel="0" collapsed="false">
      <c r="B28" s="7" t="s">
        <v>118</v>
      </c>
      <c r="C28" s="7"/>
    </row>
    <row r="29" customFormat="false" ht="25.5" hidden="false" customHeight="true" outlineLevel="0" collapsed="false">
      <c r="B29" s="67" t="s">
        <v>119</v>
      </c>
      <c r="C29" s="68" t="s">
        <v>120</v>
      </c>
    </row>
    <row r="30" customFormat="false" ht="25.5" hidden="false" customHeight="true" outlineLevel="0" collapsed="false">
      <c r="B30" s="67" t="s">
        <v>119</v>
      </c>
      <c r="C30" s="68" t="s">
        <v>121</v>
      </c>
    </row>
    <row r="31" customFormat="false" ht="25.5" hidden="false" customHeight="true" outlineLevel="0" collapsed="false">
      <c r="B31" s="67" t="s">
        <v>119</v>
      </c>
      <c r="C31" s="68" t="s">
        <v>122</v>
      </c>
    </row>
    <row r="32" customFormat="false" ht="25.5" hidden="false" customHeight="true" outlineLevel="0" collapsed="false">
      <c r="B32" s="67" t="s">
        <v>119</v>
      </c>
      <c r="C32" s="68" t="s">
        <v>123</v>
      </c>
    </row>
    <row r="33" customFormat="false" ht="25.5" hidden="false" customHeight="true" outlineLevel="0" collapsed="false">
      <c r="B33" s="67" t="s">
        <v>119</v>
      </c>
      <c r="C33" s="68" t="s">
        <v>124</v>
      </c>
    </row>
  </sheetData>
  <mergeCells count="12">
    <mergeCell ref="B2:C2"/>
    <mergeCell ref="B3:C3"/>
    <mergeCell ref="B6:C6"/>
    <mergeCell ref="B7:C7"/>
    <mergeCell ref="B9:C9"/>
    <mergeCell ref="B11:C11"/>
    <mergeCell ref="B14:C14"/>
    <mergeCell ref="B17:C17"/>
    <mergeCell ref="B20:C20"/>
    <mergeCell ref="B23:C23"/>
    <mergeCell ref="B26:C26"/>
    <mergeCell ref="B28:C28"/>
  </mergeCells>
  <printOptions headings="false" gridLines="false" gridLinesSet="true" horizontalCentered="false" verticalCentered="false"/>
  <pageMargins left="0.5" right="0.5" top="0.5" bottom="0.5"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LibreOffice/24.2.7.2$Linux_X86_64 LibreOffice_project/420$Build-2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2026-06-15T05:20:06Z</dcterms:created>
  <dc:creator>openpyxl</dc:creator>
  <dc:description/>
  <dc:language>en-US</dc:language>
  <cp:lastModifiedBy/>
  <dcterms:modified xsi:type="dcterms:W3CDTF">2026-06-15T05:20:07Z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