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7776942-F92C-4B8E-B544-F0100A2630A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ontenplan" sheetId="1" r:id="rId1"/>
    <sheet name="Buchungsjournal" sheetId="2" r:id="rId2"/>
    <sheet name="Saldenübersicht" sheetId="3" r:id="rId3"/>
  </sheets>
  <definedNames>
    <definedName name="_xlnm.Print_Titles" localSheetId="1">Buchungsjournal!$1:$7</definedName>
    <definedName name="_xlnm.Print_Titles" localSheetId="0">Kontenplan!$1:$7</definedName>
    <definedName name="_xlnm.Print_Titles" localSheetId="2">Saldenübersicht!$1:$7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5" i="3" l="1"/>
  <c r="E35" i="3"/>
  <c r="D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35" i="3" s="1"/>
  <c r="J26" i="2"/>
  <c r="I26" i="2"/>
  <c r="I4" i="2"/>
  <c r="I124" i="1"/>
  <c r="L123" i="1"/>
  <c r="K123" i="1"/>
  <c r="J123" i="1"/>
  <c r="I123" i="1"/>
</calcChain>
</file>

<file path=xl/sharedStrings.xml><?xml version="1.0" encoding="utf-8"?>
<sst xmlns="http://schemas.openxmlformats.org/spreadsheetml/2006/main" count="1230" uniqueCount="476">
  <si>
    <t>Kontenplan nach HGB  ·  Angelehnt an Abschlussgliederungsprinzip (SKR04)  ·  Alle Angaben ohne Gewähr – steuerliche Prüfung durch Fachberater empfohlen</t>
  </si>
  <si>
    <t>Unternehmen:</t>
  </si>
  <si>
    <t>Muster GmbH  (→ bitte anpassen)</t>
  </si>
  <si>
    <t>Geschäftsjahr:</t>
  </si>
  <si>
    <t>01.01.2026 – 31.12.2026</t>
  </si>
  <si>
    <t xml:space="preserve">  ⬛ Kontenklasse     ▶ Kontengruppe (fett/eingerückt)     ○ Buchungskonto (editierbar)     |     Spalten I–L: Anfangsbestand / Eröffnungsbilanzwert 2026 eintragen     |     Gelbe Felder = bitte ausfüllen</t>
  </si>
  <si>
    <t>Konto-Nr.</t>
  </si>
  <si>
    <t>Kontobezeichnung</t>
  </si>
  <si>
    <t>Klasse</t>
  </si>
  <si>
    <t>Kontoart</t>
  </si>
  <si>
    <t>Bilanz / GuV</t>
  </si>
  <si>
    <t>Normalsaldo</t>
  </si>
  <si>
    <t>USt-Schlüssel</t>
  </si>
  <si>
    <t>Bilanz-/GuV-Position</t>
  </si>
  <si>
    <t>Aktiva (€)</t>
  </si>
  <si>
    <t>Passiva (€)</t>
  </si>
  <si>
    <t>Aufwand (€)</t>
  </si>
  <si>
    <t>Ertrag (€)</t>
  </si>
  <si>
    <t>Erläuterung / Hinweise</t>
  </si>
  <si>
    <t xml:space="preserve">  ◼  KLASSE 0 – ANLAGEVERMÖGEN</t>
  </si>
  <si>
    <t>0000</t>
  </si>
  <si>
    <t xml:space="preserve">  ▶  Immaterielle Vermögensgegenstände</t>
  </si>
  <si>
    <t>0</t>
  </si>
  <si>
    <t>Gruppe</t>
  </si>
  <si>
    <t>Bilanz</t>
  </si>
  <si>
    <t>Keine</t>
  </si>
  <si>
    <t>Aktiva</t>
  </si>
  <si>
    <t>§266 II A.I HGB</t>
  </si>
  <si>
    <t>0010</t>
  </si>
  <si>
    <t>Selbst geschaffene Schutzrechte</t>
  </si>
  <si>
    <t>Buchungskonto</t>
  </si>
  <si>
    <t>Soll</t>
  </si>
  <si>
    <t>Entwicklungskosten aktiviert</t>
  </si>
  <si>
    <t>0020</t>
  </si>
  <si>
    <t>Entgeltlich erworbene Konzessionen</t>
  </si>
  <si>
    <t>Lizenzen, Software, Patente</t>
  </si>
  <si>
    <t>0030</t>
  </si>
  <si>
    <t>Geschäfts- oder Firmenwert</t>
  </si>
  <si>
    <t>Nur entgeltlich erworben §246 I HGB</t>
  </si>
  <si>
    <t>0040</t>
  </si>
  <si>
    <t>Geleistete Anzahlungen (immat.)</t>
  </si>
  <si>
    <t>VSt 19%</t>
  </si>
  <si>
    <t>Anzahlungen auf immaterielle Güter</t>
  </si>
  <si>
    <t>0100</t>
  </si>
  <si>
    <t xml:space="preserve">  ▶  Sachanlagen</t>
  </si>
  <si>
    <t>§266 II A.II HGB</t>
  </si>
  <si>
    <t>0110</t>
  </si>
  <si>
    <t>Grundstücke und Bauten</t>
  </si>
  <si>
    <t>Keine AfA auf Grund und Boden</t>
  </si>
  <si>
    <t>0120</t>
  </si>
  <si>
    <t>Technische Anlagen und Maschinen</t>
  </si>
  <si>
    <t>AfA nach §7 EStG</t>
  </si>
  <si>
    <t>0130</t>
  </si>
  <si>
    <t>Betriebs- und Geschäftsausstattung</t>
  </si>
  <si>
    <t>Möbel, IT, Werkzeug</t>
  </si>
  <si>
    <t>0140</t>
  </si>
  <si>
    <t>Fahrzeuge</t>
  </si>
  <si>
    <t>PKW, LKW, Anhänger</t>
  </si>
  <si>
    <t>0150</t>
  </si>
  <si>
    <t>Geringwertige Wirtschaftsgüter (GWG)</t>
  </si>
  <si>
    <t>§6 II EStG – Sofortabschreibung bis 800 € netto</t>
  </si>
  <si>
    <t>0160</t>
  </si>
  <si>
    <t>Geleistete Anzahlungen (Sachanlagen)</t>
  </si>
  <si>
    <t>Anzahlungen auf Sachanlagenkauf</t>
  </si>
  <si>
    <t>0200</t>
  </si>
  <si>
    <t xml:space="preserve">  ▶  Finanzanlagen</t>
  </si>
  <si>
    <t>§266 II A.III HGB</t>
  </si>
  <si>
    <t>0210</t>
  </si>
  <si>
    <t>Beteiligungen</t>
  </si>
  <si>
    <t>Anteile an verbundenen/assoziierten Unternehmen</t>
  </si>
  <si>
    <t>0220</t>
  </si>
  <si>
    <t>Ausleihungen (langfristig)</t>
  </si>
  <si>
    <t>Darlehen an Gesellschafter oder Dritte</t>
  </si>
  <si>
    <t>0230</t>
  </si>
  <si>
    <t>Wertpapiere des Anlagevermögens</t>
  </si>
  <si>
    <t>Langfristige Kapitalanlagen</t>
  </si>
  <si>
    <t xml:space="preserve">  ◼  KLASSE 1 – UMLAUFVERMÖGEN</t>
  </si>
  <si>
    <t>1000</t>
  </si>
  <si>
    <t xml:space="preserve">  ▶  Vorräte</t>
  </si>
  <si>
    <t>1</t>
  </si>
  <si>
    <t>§266 II B.I HGB</t>
  </si>
  <si>
    <t>1010</t>
  </si>
  <si>
    <t>Roh-, Hilfs- und Betriebsstoffe</t>
  </si>
  <si>
    <t>Einkauf von Produktionsmaterial</t>
  </si>
  <si>
    <t>1020</t>
  </si>
  <si>
    <t>Unfertige Erzeugnisse</t>
  </si>
  <si>
    <t>Halbfertigprodukte aus eigenem Betrieb</t>
  </si>
  <si>
    <t>1030</t>
  </si>
  <si>
    <t>Fertige Erzeugnisse und Waren</t>
  </si>
  <si>
    <t>Fertigwarenlager</t>
  </si>
  <si>
    <t>1040</t>
  </si>
  <si>
    <t>Geleistete Anzahlungen (Vorräte)</t>
  </si>
  <si>
    <t>Vorauszahlungen an Lieferanten</t>
  </si>
  <si>
    <t>1100</t>
  </si>
  <si>
    <t>Forderungen aus Lieferungen und Leistungen</t>
  </si>
  <si>
    <t>Offene Kundenrechnungen (brutto)</t>
  </si>
  <si>
    <t>1110</t>
  </si>
  <si>
    <t>Forderungen gegen verbundene Unternehmen</t>
  </si>
  <si>
    <t>Konzerninterne Forderungen</t>
  </si>
  <si>
    <t>1120</t>
  </si>
  <si>
    <t>Sonstige Forderungen und Vermögensgeg.</t>
  </si>
  <si>
    <t>Kautionen, Steuererstattungen etc.</t>
  </si>
  <si>
    <t>1200</t>
  </si>
  <si>
    <t>Wertpapiere des Umlaufvermögens</t>
  </si>
  <si>
    <t>Kurzfristige Kapitalanlagen &lt; 1 Jahr</t>
  </si>
  <si>
    <t>1300</t>
  </si>
  <si>
    <t>Kassenbestand</t>
  </si>
  <si>
    <t>Barkasse – tägliche Abstimmung erforderlich</t>
  </si>
  <si>
    <t>1310</t>
  </si>
  <si>
    <t>Bankguthaben</t>
  </si>
  <si>
    <t>Geschäftskonto(en) – je Bankkonto ein Konto</t>
  </si>
  <si>
    <t>1320</t>
  </si>
  <si>
    <t>Schecks und Wechsel</t>
  </si>
  <si>
    <t>Eingehende Schecks vor Gutschrift</t>
  </si>
  <si>
    <t>1400</t>
  </si>
  <si>
    <t>Aktive Rechnungsabgrenzung (ARAP)</t>
  </si>
  <si>
    <t>Vorausbezahlte Ausgaben für Folgejahre §250 I HGB</t>
  </si>
  <si>
    <t>1410</t>
  </si>
  <si>
    <t>Vorsteuer 19 %</t>
  </si>
  <si>
    <t>Abziehbare Vorsteuer §15 UStG</t>
  </si>
  <si>
    <t>1420</t>
  </si>
  <si>
    <t>Vorsteuer 7 %</t>
  </si>
  <si>
    <t>VSt 7%</t>
  </si>
  <si>
    <t>Ermäßigter Steuersatz §12 II UStG</t>
  </si>
  <si>
    <t xml:space="preserve">  ◼  KLASSE 2 – EIGENKAPITAL &amp; RÜCKLAGEN</t>
  </si>
  <si>
    <t>2000</t>
  </si>
  <si>
    <t>Gezeichnetes Kapital / Stammkapital</t>
  </si>
  <si>
    <t>2</t>
  </si>
  <si>
    <t>Haben</t>
  </si>
  <si>
    <t>Passiva</t>
  </si>
  <si>
    <t>GmbH: Stammkapital; AG: Grundkapital §272 I HGB</t>
  </si>
  <si>
    <t>2010</t>
  </si>
  <si>
    <t>Kapitalrücklage</t>
  </si>
  <si>
    <t>Agio aus Kapitalerhöhungen §272 II HGB</t>
  </si>
  <si>
    <t>2020</t>
  </si>
  <si>
    <t>Gewinnrücklagen – gesetzliche Rücklage</t>
  </si>
  <si>
    <t>Pflichtdotierung bei AG §150 AktG</t>
  </si>
  <si>
    <t>2030</t>
  </si>
  <si>
    <t>Gewinnrücklagen – freie Rücklage</t>
  </si>
  <si>
    <t>Thesaurierter Gewinn aus Vorjahren</t>
  </si>
  <si>
    <t>2040</t>
  </si>
  <si>
    <t>Gewinnvortrag / Verlustvortrag</t>
  </si>
  <si>
    <t>Saldo aus Vorjahren §268 I HGB</t>
  </si>
  <si>
    <t>2050</t>
  </si>
  <si>
    <t>Jahresüberschuss / Jahresfehlbetrag</t>
  </si>
  <si>
    <t>Ergebnis laufendes Geschäftsjahr</t>
  </si>
  <si>
    <t>2100</t>
  </si>
  <si>
    <t>Entnahmen des Inhabers / Gesellschafters</t>
  </si>
  <si>
    <t>Nur Einzelunternehmen / Personengesellschaft</t>
  </si>
  <si>
    <t xml:space="preserve">  ◼  KLASSE 3 – VERBINDLICHKEITEN &amp; RÜCKSTELLUNGEN</t>
  </si>
  <si>
    <t>3000</t>
  </si>
  <si>
    <t xml:space="preserve">  ▶  Rückstellungen</t>
  </si>
  <si>
    <t>3</t>
  </si>
  <si>
    <t>§249 HGB – Wahrscheinliche künftige Verpflichtungen</t>
  </si>
  <si>
    <t>3010</t>
  </si>
  <si>
    <t>Pensionsrückstellungen</t>
  </si>
  <si>
    <t>Betriebliche Altersvorsorge §249 I HGB</t>
  </si>
  <si>
    <t>3020</t>
  </si>
  <si>
    <t>Steuerrückstellungen</t>
  </si>
  <si>
    <t>Körperschaft-, Gewerbesteuer für lfd. Jahr</t>
  </si>
  <si>
    <t>3030</t>
  </si>
  <si>
    <t>Sonstige Rückstellungen</t>
  </si>
  <si>
    <t>Urlaub, Gewährleistungen, Prozessrisiken</t>
  </si>
  <si>
    <t>3100</t>
  </si>
  <si>
    <t>Verbindlichkeiten gegenüber Kreditinst.</t>
  </si>
  <si>
    <t>Bankdarlehen, Kontokorrent §266 III C.2 HGB</t>
  </si>
  <si>
    <t>3110</t>
  </si>
  <si>
    <t>Verbindlichkeiten aus L+L</t>
  </si>
  <si>
    <t>Offene Lieferantenrechnungen (brutto)</t>
  </si>
  <si>
    <t>3120</t>
  </si>
  <si>
    <t>Erhaltene Anzahlungen</t>
  </si>
  <si>
    <t>USt 19%</t>
  </si>
  <si>
    <t>Vorauszahlungen von Kunden</t>
  </si>
  <si>
    <t>3130</t>
  </si>
  <si>
    <t>Verbindlichkeiten gegenüber Gesellschaf.</t>
  </si>
  <si>
    <t>Gesellschafterdarlehen, Verrechnungskonten</t>
  </si>
  <si>
    <t>3140</t>
  </si>
  <si>
    <t>Sonstige Verbindlichkeiten</t>
  </si>
  <si>
    <t>Löhne, Steuern, Sozialabgaben</t>
  </si>
  <si>
    <t>3200</t>
  </si>
  <si>
    <t>Passive Rechnungsabgrenzung (PRAP)</t>
  </si>
  <si>
    <t>Vorausgezahlte Einnahmen §250 II HGB</t>
  </si>
  <si>
    <t>3210</t>
  </si>
  <si>
    <t>Umsatzsteuer 19 %</t>
  </si>
  <si>
    <t>Geschuldete USt – Zahllast an Finanzamt</t>
  </si>
  <si>
    <t>3220</t>
  </si>
  <si>
    <t>Umsatzsteuer 7 %</t>
  </si>
  <si>
    <t>USt 7%</t>
  </si>
  <si>
    <t>Ermäßigte Umsatzsteuer</t>
  </si>
  <si>
    <t xml:space="preserve">  ◼  KLASSE 4 – BETRIEBLICHE AUFWENDUNGEN</t>
  </si>
  <si>
    <t>4000</t>
  </si>
  <si>
    <t xml:space="preserve">  ▶  Materialaufwand</t>
  </si>
  <si>
    <t>4</t>
  </si>
  <si>
    <t>GuV</t>
  </si>
  <si>
    <t>GuV-Aufwand</t>
  </si>
  <si>
    <t>§275 II Nr.5 HGB</t>
  </si>
  <si>
    <t>4010</t>
  </si>
  <si>
    <t>Wareneinkauf / Handelsware</t>
  </si>
  <si>
    <t>Einkauf von Handelsware</t>
  </si>
  <si>
    <t>4020</t>
  </si>
  <si>
    <t>Roh- und Hilfsstoffe (Verbrauch)</t>
  </si>
  <si>
    <t>Materialverbrauch aus Fertigung</t>
  </si>
  <si>
    <t>4030</t>
  </si>
  <si>
    <t>Bezogene Leistungen / Fremdleistungen</t>
  </si>
  <si>
    <t>Subunternehmer, Dienstleister</t>
  </si>
  <si>
    <t>4100</t>
  </si>
  <si>
    <t xml:space="preserve">  ▶  Personalaufwand</t>
  </si>
  <si>
    <t>§275 II Nr.6 HGB</t>
  </si>
  <si>
    <t>4110</t>
  </si>
  <si>
    <t>Löhne und Gehälter</t>
  </si>
  <si>
    <t>Bruttolöhne incl. SV-Arbeitnehmeranteil</t>
  </si>
  <si>
    <t>4120</t>
  </si>
  <si>
    <t>Soziale Abgaben (AG-Anteil)</t>
  </si>
  <si>
    <t>Arbeitgeberanteil zur Sozialversicherung</t>
  </si>
  <si>
    <t>4130</t>
  </si>
  <si>
    <t>Aufwendungen für Altersversorgung</t>
  </si>
  <si>
    <t>bAV, Pensionskasse, Direktversicherung</t>
  </si>
  <si>
    <t>4200</t>
  </si>
  <si>
    <t xml:space="preserve">  ▶  Abschreibungen</t>
  </si>
  <si>
    <t>§275 II Nr.7 HGB</t>
  </si>
  <si>
    <t>4210</t>
  </si>
  <si>
    <t>AfA auf immaterielle Vermögensgeg.</t>
  </si>
  <si>
    <t>Lineare/degressive Abschreibung</t>
  </si>
  <si>
    <t>4220</t>
  </si>
  <si>
    <t>AfA auf Sachanlagen</t>
  </si>
  <si>
    <t>Nach amtlicher AfA-Tabelle</t>
  </si>
  <si>
    <t>4230</t>
  </si>
  <si>
    <t>Außerplanmäßige Abschreibungen</t>
  </si>
  <si>
    <t>Bei dauerhafter Wertminderung §253 III HGB</t>
  </si>
  <si>
    <t>4300</t>
  </si>
  <si>
    <t xml:space="preserve">  ▶  Sonstige betriebliche Aufwendungen</t>
  </si>
  <si>
    <t>§275 II Nr.8 HGB</t>
  </si>
  <si>
    <t>4310</t>
  </si>
  <si>
    <t>Raumkosten (Miete, Pacht)</t>
  </si>
  <si>
    <t>Betriebliche Mieten §275 II Nr.8</t>
  </si>
  <si>
    <t>4320</t>
  </si>
  <si>
    <t>Versicherungen</t>
  </si>
  <si>
    <t>Betriebs-, Haftpflicht-, Feuerversicherung</t>
  </si>
  <si>
    <t>4330</t>
  </si>
  <si>
    <t>Kommunikation &amp; IT</t>
  </si>
  <si>
    <t>Telefon, Internet, Software-Abos</t>
  </si>
  <si>
    <t>4340</t>
  </si>
  <si>
    <t>Reisekosten</t>
  </si>
  <si>
    <t>§4 V Nr.5 EStG – Pauschalen beachten</t>
  </si>
  <si>
    <t>4350</t>
  </si>
  <si>
    <t>Werbeaufwand / Marketing</t>
  </si>
  <si>
    <t>Anzeigen, Messen, Online-Marketing</t>
  </si>
  <si>
    <t>4360</t>
  </si>
  <si>
    <t>Bürobedarf und Drucksachen</t>
  </si>
  <si>
    <t>Verbrauchsmaterial Büro</t>
  </si>
  <si>
    <t>4370</t>
  </si>
  <si>
    <t>Kfz-Kosten (ohne AfA)</t>
  </si>
  <si>
    <t>Kraftstoff, Wartung, KFZ-Steuer</t>
  </si>
  <si>
    <t>4380</t>
  </si>
  <si>
    <t>Rechts- und Beratungskosten</t>
  </si>
  <si>
    <t>Steuerberater, Anwalt, Notar</t>
  </si>
  <si>
    <t>4390</t>
  </si>
  <si>
    <t>Sonstige betriebliche Aufwendungen</t>
  </si>
  <si>
    <t>Sammelkonto für nicht klassifizierte Aufwendungen</t>
  </si>
  <si>
    <t xml:space="preserve">  ◼  KLASSE 5 – UMSATZERLÖSE</t>
  </si>
  <si>
    <t>5000</t>
  </si>
  <si>
    <t xml:space="preserve">  ▶  Umsatzerlöse</t>
  </si>
  <si>
    <t>5</t>
  </si>
  <si>
    <t>GuV-Ertrag</t>
  </si>
  <si>
    <t>Hauptumsatzkonten</t>
  </si>
  <si>
    <t>5010</t>
  </si>
  <si>
    <t>Erlöse aus Lieferungen 19 % USt</t>
  </si>
  <si>
    <t>Standardsteuersatz §12 I UStG</t>
  </si>
  <si>
    <t>5020</t>
  </si>
  <si>
    <t>Erlöse aus Lieferungen 7 % USt</t>
  </si>
  <si>
    <t>Ermäßigter Satz §12 II UStG (z.B. Lebensmittel)</t>
  </si>
  <si>
    <t>5030</t>
  </si>
  <si>
    <t>Erlöse aus Leistungen 19 % USt</t>
  </si>
  <si>
    <t>Dienstleistungserlöse</t>
  </si>
  <si>
    <t>5040</t>
  </si>
  <si>
    <t>Steuerfreie Erlöse §4 UStG</t>
  </si>
  <si>
    <t>Steuerfrei</t>
  </si>
  <si>
    <t>Grundstücksverkäufe, Bankleistungen etc.</t>
  </si>
  <si>
    <t>5050</t>
  </si>
  <si>
    <t>Erlöse aus innergem. Lieferungen</t>
  </si>
  <si>
    <t>USt 0% ig</t>
  </si>
  <si>
    <t>§4 Nr.1b UStG – B2B innerhalb EU</t>
  </si>
  <si>
    <t>5060</t>
  </si>
  <si>
    <t>Erlöse aus Drittland-Exporten</t>
  </si>
  <si>
    <t>§4 Nr.1a UStG – Ausfuhrlieferungen</t>
  </si>
  <si>
    <t>5100</t>
  </si>
  <si>
    <t xml:space="preserve">  ▶  Erlösschmälerungen</t>
  </si>
  <si>
    <t>Minderungen der Umsatzerlöse</t>
  </si>
  <si>
    <t>5110</t>
  </si>
  <si>
    <t>Gewährte Rabatte und Boni</t>
  </si>
  <si>
    <t>Mengen- und Treuerabatte</t>
  </si>
  <si>
    <t>5120</t>
  </si>
  <si>
    <t>Erlösminderungen aus Retouren</t>
  </si>
  <si>
    <t>Warenrücknahmen, Gutschriften</t>
  </si>
  <si>
    <t>5200</t>
  </si>
  <si>
    <t xml:space="preserve">  ▶  Sonstige betriebliche Erträge</t>
  </si>
  <si>
    <t>§275 II Nr.4 HGB</t>
  </si>
  <si>
    <t>5210</t>
  </si>
  <si>
    <t>Erträge aus Anlageabgängen</t>
  </si>
  <si>
    <t>Buchgewinn Anlagenverkauf</t>
  </si>
  <si>
    <t>5220</t>
  </si>
  <si>
    <t>Erträge aus Auflösung von Rückstell.</t>
  </si>
  <si>
    <t>Wegfall von Rückstellungen</t>
  </si>
  <si>
    <t>5230</t>
  </si>
  <si>
    <t>Erträge aus Kursdifferenzen</t>
  </si>
  <si>
    <t>Währungsgewinne Fremdwährung</t>
  </si>
  <si>
    <t>5240</t>
  </si>
  <si>
    <t>Zuschüsse und Förderungen</t>
  </si>
  <si>
    <t>Öffentliche Zuwendungen, BAFA etc.</t>
  </si>
  <si>
    <t>5300</t>
  </si>
  <si>
    <t>Bestandsveränderungen</t>
  </si>
  <si>
    <t>§275 II Nr.2 HGB – Δ unfert./fert. Erzeugnisse</t>
  </si>
  <si>
    <t>5400</t>
  </si>
  <si>
    <t>Aktivierte Eigenleistungen</t>
  </si>
  <si>
    <t>§275 II Nr.3 HGB – Selbst erstellte Anlagegüter</t>
  </si>
  <si>
    <t xml:space="preserve">  ◼  KLASSE 6 – FINANZERGEBNIS</t>
  </si>
  <si>
    <t>6000</t>
  </si>
  <si>
    <t>Zinsen und ähnliche Erträge</t>
  </si>
  <si>
    <t>6</t>
  </si>
  <si>
    <t>Bankzinsen, Darlehenszinsen erhalten</t>
  </si>
  <si>
    <t>6010</t>
  </si>
  <si>
    <t>Zinsen und ähnliche Aufwendungen</t>
  </si>
  <si>
    <t>Kreditzinsen, Leasingzinsen bezahlt</t>
  </si>
  <si>
    <t>6020</t>
  </si>
  <si>
    <t>Erträge aus Beteiligungen</t>
  </si>
  <si>
    <t>Dividenden, Gewinnausschüttungen</t>
  </si>
  <si>
    <t>6030</t>
  </si>
  <si>
    <t>Abschreibungen auf Finanzanlagen</t>
  </si>
  <si>
    <t>Wertberichtigung auf Beteiligungen</t>
  </si>
  <si>
    <t>6040</t>
  </si>
  <si>
    <t>Sonstige Finanzaufwendungen</t>
  </si>
  <si>
    <t>Bankgebühren, Bürgschaften</t>
  </si>
  <si>
    <t xml:space="preserve">  ◼  KLASSE 7 – STEUERN VOM EINKOMMEN</t>
  </si>
  <si>
    <t>7000</t>
  </si>
  <si>
    <t>Körperschaftsteuer</t>
  </si>
  <si>
    <t>7</t>
  </si>
  <si>
    <t>15 % auf GmbH-Gewinn zzgl. SolZ §23 KStG</t>
  </si>
  <si>
    <t>7010</t>
  </si>
  <si>
    <t>Solidaritätszuschlag</t>
  </si>
  <si>
    <t>5,5 % auf KSt / ESt (entfällt für viele)</t>
  </si>
  <si>
    <t>7020</t>
  </si>
  <si>
    <t>Gewerbesteuer</t>
  </si>
  <si>
    <t>§7 ff. GewStG – Hebesatz je Gemeinde</t>
  </si>
  <si>
    <t>7030</t>
  </si>
  <si>
    <t>Kapitalertragsteuer</t>
  </si>
  <si>
    <t>25 % Abgeltungsteuer auf Ausschüttungen</t>
  </si>
  <si>
    <t>7040</t>
  </si>
  <si>
    <t>Sonstige Steuern</t>
  </si>
  <si>
    <t>Grundsteuer, Kraftfahrzeugsteuer (betrieblich)</t>
  </si>
  <si>
    <t xml:space="preserve">  ◼  KLASSE 8 – ABSCHLUSS- &amp; VERRECHNUNGSKONTEN</t>
  </si>
  <si>
    <t>8000</t>
  </si>
  <si>
    <t>Eröffnungsbilanzkonto (EBK)</t>
  </si>
  <si>
    <t>8</t>
  </si>
  <si>
    <t>Gegenkonto bei Eröffnung der Bestandskonten</t>
  </si>
  <si>
    <t>8010</t>
  </si>
  <si>
    <t>Schlussbilanzkonto (SBK)</t>
  </si>
  <si>
    <t>Gegenkonto bei Abschluss der Bestandskonten</t>
  </si>
  <si>
    <t>8020</t>
  </si>
  <si>
    <t>Gewinn- und Verlustkonto (GuV)</t>
  </si>
  <si>
    <t>Sammelkonto aller Erfolgskonten</t>
  </si>
  <si>
    <t>8030</t>
  </si>
  <si>
    <t>Privatkonto (nur Einzelunternehmen)</t>
  </si>
  <si>
    <t>Privatentnahmen und -einlagen Einzelunternehmer</t>
  </si>
  <si>
    <t>8040</t>
  </si>
  <si>
    <t>Verrechnungskonto Umsatzsteuer</t>
  </si>
  <si>
    <t>USt-Zahllast = USt – VSt</t>
  </si>
  <si>
    <t>8050</t>
  </si>
  <si>
    <t>Intercompany-Verrechnungskonto</t>
  </si>
  <si>
    <t>Konzerninterne Lieferungen und Leistungen</t>
  </si>
  <si>
    <t>SUMME ANFANGSBESTÄNDE  (Bilanzprobe: Aktiva = Passiva)</t>
  </si>
  <si>
    <t>Differenz Aktiva – Passiva (= 0 wenn korrekt):</t>
  </si>
  <si>
    <t xml:space="preserve">  ▶  HINWEIS:  Blau = Eingabefelder (Anfangsbestand eintragen)  ·  Weiß = Formeln/schreibgeschützt  ·  Kontennummern nach SKR04-Logik frei anpassbar  ·  Bei steuerlichen Fragen Steuerberater konsultieren</t>
  </si>
  <si>
    <t>BUCHUNGSJOURNAL  –  Erfassung aller Geschäftsvorfälle  |  2026</t>
  </si>
  <si>
    <t>Jede Buchung = ein Satz: Sollkonto  AN  Habenkonto  |  Soll = Haben (doppelte Buchführung)</t>
  </si>
  <si>
    <t>Monat / Quartal:</t>
  </si>
  <si>
    <t>Januar 2026  (→ anpassen)</t>
  </si>
  <si>
    <t>Summenkontrolle (Soll = Haben):</t>
  </si>
  <si>
    <t xml:space="preserve">  ▶  Buchungssatz: Konto (Soll) AN Konto (Haben)  ·  Konto-Nummern aus Kontenplan übernehmen  ·  Belegnummer = fortlaufend, eindeutig  ·  Soll-Betrag = Haben-Betrag (Ausgeglichen-Prüfung oben)</t>
  </si>
  <si>
    <t>Lfd. Nr.</t>
  </si>
  <si>
    <t>Datum</t>
  </si>
  <si>
    <t>Beleg-Nr.</t>
  </si>
  <si>
    <t>Buchungstext</t>
  </si>
  <si>
    <t>Kto-Soll</t>
  </si>
  <si>
    <t>Konto-Bezeichnung (Soll)</t>
  </si>
  <si>
    <t>Kto-Haben</t>
  </si>
  <si>
    <t>Konto-Bezeichnung (Haben)</t>
  </si>
  <si>
    <t>Soll (€)</t>
  </si>
  <si>
    <t>Haben (€)</t>
  </si>
  <si>
    <t>Bemerkung / Steuersatz</t>
  </si>
  <si>
    <t>01.01.2026</t>
  </si>
  <si>
    <t>ER-001</t>
  </si>
  <si>
    <t>Eröffnung Bankbestand lt. Vorjahr</t>
  </si>
  <si>
    <t>Eröffnungsbilanzkonto</t>
  </si>
  <si>
    <t>Eröffnungsbuchung</t>
  </si>
  <si>
    <t>ER-002</t>
  </si>
  <si>
    <t>Eröffnung Forderungen aus L+L</t>
  </si>
  <si>
    <t>Ford. aus Liefg. u. Leistg.</t>
  </si>
  <si>
    <t>ER-003</t>
  </si>
  <si>
    <t>Eröffnung Stamm­kapital</t>
  </si>
  <si>
    <t>Stammkapital</t>
  </si>
  <si>
    <t>05.01.2026</t>
  </si>
  <si>
    <t>RE-001</t>
  </si>
  <si>
    <t>Wareneingang Lieferant A – Rechnung</t>
  </si>
  <si>
    <t>Wareneinkauf</t>
  </si>
  <si>
    <t>Verbindlichkeiten L+L</t>
  </si>
  <si>
    <t>Netto; VSt 19% = 1.596 €</t>
  </si>
  <si>
    <t>Vorsteuer 19% aus RE-001</t>
  </si>
  <si>
    <t>VSt §15 UStG</t>
  </si>
  <si>
    <t>08.01.2026</t>
  </si>
  <si>
    <t>KE-001</t>
  </si>
  <si>
    <t>Kundenrechnung Nr. 2026-001 Erlöse</t>
  </si>
  <si>
    <t>Erlöse Liefg. 19%</t>
  </si>
  <si>
    <t>Netto; USt 19% = 2.698 €</t>
  </si>
  <si>
    <t>Umsatzsteuer 19% aus KE-001</t>
  </si>
  <si>
    <t>USt §13 UStG</t>
  </si>
  <si>
    <t>10.01.2026</t>
  </si>
  <si>
    <t>KA-001</t>
  </si>
  <si>
    <t>Mietzahlung Büro Januar per Bank</t>
  </si>
  <si>
    <t>Raumkosten (Miete)</t>
  </si>
  <si>
    <t>inkl. 19% USt / Mietrechnung</t>
  </si>
  <si>
    <t>15.01.2026</t>
  </si>
  <si>
    <t>KA-002</t>
  </si>
  <si>
    <t>Löhne und Gehälter Januar – Banküberweisung</t>
  </si>
  <si>
    <t>Brutto AN-Anteil</t>
  </si>
  <si>
    <t>SV-Arbeitgeber­anteil Januar</t>
  </si>
  <si>
    <t>ca. 21 % Arbeitgeberanteil</t>
  </si>
  <si>
    <t>18.01.2026</t>
  </si>
  <si>
    <t>KE-002</t>
  </si>
  <si>
    <t>Zahlungseingang Kunde – Ausgleich KE-001</t>
  </si>
  <si>
    <t>Bruttobetrag 14.200 + 2.698</t>
  </si>
  <si>
    <t>20.01.2026</t>
  </si>
  <si>
    <t>KA-003</t>
  </si>
  <si>
    <t>Kauf Laptop (BGA) lt. Rechnung, per Bank</t>
  </si>
  <si>
    <t>Betriebs- u. Geschäftsausst.</t>
  </si>
  <si>
    <t>Netto; VSt 19% separat buchen</t>
  </si>
  <si>
    <t>Vorsteuer 19% aus Laptop-Kauf</t>
  </si>
  <si>
    <t>§15 I UStG</t>
  </si>
  <si>
    <t>25.01.2026</t>
  </si>
  <si>
    <t>KA-004</t>
  </si>
  <si>
    <t>Zahlung an Lieferant A Ausgleich RE-001</t>
  </si>
  <si>
    <t>Brutto 8.400 + 1.596</t>
  </si>
  <si>
    <t>31.01.2026</t>
  </si>
  <si>
    <t>KA-005</t>
  </si>
  <si>
    <t>AfA Maschinen anteilig Januar (1/12 p.a.)</t>
  </si>
  <si>
    <t>Technische Anlagen/Maschinen</t>
  </si>
  <si>
    <t>AfA-Satz 10 % p.a. = 14.200 / 12</t>
  </si>
  <si>
    <t>KA-006</t>
  </si>
  <si>
    <t>Reisekosten Vertrieb Januar</t>
  </si>
  <si>
    <t>inkl. Einzelnachweis §4 V EStG</t>
  </si>
  <si>
    <t>KA-007</t>
  </si>
  <si>
    <t>USt-Voranmeldung Jan: Zahllast per Bank</t>
  </si>
  <si>
    <t>USt 2.698 – VSt 1.596</t>
  </si>
  <si>
    <t>AB-001</t>
  </si>
  <si>
    <t>Abgrenzung Jahresversicherungsprämie Jan</t>
  </si>
  <si>
    <t>Aktive Rechnungsabgrenzung</t>
  </si>
  <si>
    <t>1/12 Jahresbetrag = 1.750 / 12</t>
  </si>
  <si>
    <t>SUMMEN  (Probe: Soll-Summe = Haben-Summe)</t>
  </si>
  <si>
    <t>SALDENÜBERSICHT  –  Auswertung nach Kontenklasse  |  2026</t>
  </si>
  <si>
    <t>Saldenliste aus Anfangsbestand + Buchungsjournal  ·  Bilanz- und GuV-Kontrolle</t>
  </si>
  <si>
    <t xml:space="preserve">  ▶  Diese Übersicht zeigt Anfangsbestand (aus Kontenplan) + Bewegungen (aus Journal) = Saldo.  In der Praxis: per SUMIF-Formeln automatisch befüllbar. Hier als Strukturvorlage mit Beispielwerten.</t>
  </si>
  <si>
    <t xml:space="preserve">  SALDENLISTE (Hauptbuch)  –  Stand: 31.01.2026  (Beispielwerte)</t>
  </si>
  <si>
    <t>Anfangsbestand (€)</t>
  </si>
  <si>
    <t>Soll-Buchg. (€)</t>
  </si>
  <si>
    <t>Haben-Buchg. (€)</t>
  </si>
  <si>
    <t>Saldo (€)</t>
  </si>
  <si>
    <t>Entgeltl. erworb. Konzessionen (Software)</t>
  </si>
  <si>
    <t>Bilanz Aktiv</t>
  </si>
  <si>
    <t>Ford. aus Lieferungen und Leistungen</t>
  </si>
  <si>
    <t>Bilanz Passiv</t>
  </si>
  <si>
    <t>Gewinnvortrag</t>
  </si>
  <si>
    <t>GuV Aufwand</t>
  </si>
  <si>
    <t>Erlöse Lieferungen 19 % USt</t>
  </si>
  <si>
    <t>GuV Ertrag</t>
  </si>
  <si>
    <t>Abschluss</t>
  </si>
  <si>
    <t>SUMMEN</t>
  </si>
  <si>
    <t>KONTENPLAN  –  Vorlage Finanzbuchhaltung  |  Geschäftsjahr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</si>
</sst>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1"/>
    </font>
    <font>
      <b/>
      <sz val="22"/>
      <color rgb="FFFFFFFF"/>
      <name val="Arial"/>
      <charset val="1"/>
    </font>
    <font>
      <i/>
      <sz val="9"/>
      <color rgb="FFBDD7EE"/>
      <name val="Arial"/>
      <charset val="1"/>
    </font>
    <font>
      <b/>
      <sz val="9"/>
      <color rgb="FF1F3864"/>
      <name val="Arial"/>
      <charset val="1"/>
    </font>
    <font>
      <b/>
      <sz val="10"/>
      <color rgb="FF1F3864"/>
      <name val="Arial"/>
      <charset val="1"/>
    </font>
    <font>
      <i/>
      <sz val="8"/>
      <color rgb="FF404040"/>
      <name val="Arial"/>
      <charset val="1"/>
    </font>
    <font>
      <b/>
      <sz val="9"/>
      <color rgb="FFFFFFFF"/>
      <name val="Arial"/>
      <charset val="1"/>
    </font>
    <font>
      <b/>
      <sz val="11"/>
      <color rgb="FFFFFFFF"/>
      <name val="Arial"/>
      <charset val="1"/>
    </font>
    <font>
      <b/>
      <sz val="9"/>
      <color rgb="FF1A237E"/>
      <name val="Arial"/>
      <charset val="1"/>
    </font>
    <font>
      <b/>
      <sz val="10"/>
      <color rgb="FF1A237E"/>
      <name val="Arial"/>
      <charset val="1"/>
    </font>
    <font>
      <sz val="9"/>
      <color rgb="FF1A237E"/>
      <name val="Arial"/>
      <charset val="1"/>
    </font>
    <font>
      <sz val="9"/>
      <color rgb="FF1F1F1F"/>
      <name val="Arial"/>
      <charset val="1"/>
    </font>
    <font>
      <b/>
      <sz val="9"/>
      <color rgb="FF1F1F1F"/>
      <name val="Arial"/>
      <charset val="1"/>
    </font>
    <font>
      <sz val="8"/>
      <color rgb="FF7F7F7F"/>
      <name val="Arial"/>
      <charset val="1"/>
    </font>
    <font>
      <b/>
      <sz val="9"/>
      <color rgb="FF0000FF"/>
      <name val="Arial"/>
      <charset val="1"/>
    </font>
    <font>
      <b/>
      <sz val="9"/>
      <color rgb="FF0D47A1"/>
      <name val="Arial"/>
      <charset val="1"/>
    </font>
    <font>
      <b/>
      <sz val="10"/>
      <color rgb="FF0D47A1"/>
      <name val="Arial"/>
      <charset val="1"/>
    </font>
    <font>
      <sz val="9"/>
      <color rgb="FF0D47A1"/>
      <name val="Arial"/>
      <charset val="1"/>
    </font>
    <font>
      <b/>
      <sz val="9"/>
      <color rgb="FFF57F17"/>
      <name val="Arial"/>
      <charset val="1"/>
    </font>
    <font>
      <b/>
      <sz val="10"/>
      <color rgb="FFF57F17"/>
      <name val="Arial"/>
      <charset val="1"/>
    </font>
    <font>
      <sz val="9"/>
      <color rgb="FFF57F17"/>
      <name val="Arial"/>
      <charset val="1"/>
    </font>
    <font>
      <b/>
      <sz val="9"/>
      <color rgb="FFBF360C"/>
      <name val="Arial"/>
      <charset val="1"/>
    </font>
    <font>
      <b/>
      <sz val="10"/>
      <color rgb="FFBF360C"/>
      <name val="Arial"/>
      <charset val="1"/>
    </font>
    <font>
      <sz val="9"/>
      <color rgb="FFBF360C"/>
      <name val="Arial"/>
      <charset val="1"/>
    </font>
    <font>
      <b/>
      <sz val="9"/>
      <color rgb="FF1B5E20"/>
      <name val="Arial"/>
      <charset val="1"/>
    </font>
    <font>
      <b/>
      <sz val="10"/>
      <color rgb="FF1B5E20"/>
      <name val="Arial"/>
      <charset val="1"/>
    </font>
    <font>
      <sz val="9"/>
      <color rgb="FF1B5E20"/>
      <name val="Arial"/>
      <charset val="1"/>
    </font>
    <font>
      <b/>
      <sz val="10"/>
      <color rgb="FFFFFFFF"/>
      <name val="Arial"/>
      <charset val="1"/>
    </font>
    <font>
      <i/>
      <sz val="8"/>
      <color rgb="FF7F7F7F"/>
      <name val="Arial"/>
      <charset val="1"/>
    </font>
    <font>
      <b/>
      <sz val="9"/>
      <color rgb="FF7F6000"/>
      <name val="Arial"/>
      <charset val="1"/>
    </font>
    <font>
      <sz val="8"/>
      <color rgb="FF404040"/>
      <name val="Arial"/>
      <charset val="1"/>
    </font>
    <font>
      <b/>
      <sz val="9"/>
      <color rgb="FF375623"/>
      <name val="Arial"/>
      <charset val="1"/>
    </font>
    <font>
      <i/>
      <sz val="9"/>
      <color rgb="FFC8E6C9"/>
      <name val="Arial"/>
      <charset val="1"/>
    </font>
    <font>
      <i/>
      <sz val="9"/>
      <color rgb="FF404040"/>
      <name val="Arial"/>
      <charset val="1"/>
    </font>
    <font>
      <sz val="9"/>
      <color rgb="FF0000FF"/>
      <name val="Arial"/>
      <charset val="1"/>
    </font>
    <font>
      <b/>
      <sz val="9"/>
      <color rgb="FF4A148C"/>
      <name val="Arial"/>
      <charset val="1"/>
    </font>
    <font>
      <b/>
      <sz val="9"/>
      <color rgb="FF006064"/>
      <name val="Arial"/>
      <charset val="1"/>
    </font>
  </fonts>
  <fills count="23">
    <fill>
      <patternFill patternType="none"/>
    </fill>
    <fill>
      <patternFill patternType="gray125"/>
    </fill>
    <fill>
      <patternFill patternType="solid">
        <fgColor rgb="FF1F3864"/>
        <bgColor rgb="FF1A237E"/>
      </patternFill>
    </fill>
    <fill>
      <patternFill patternType="solid">
        <fgColor rgb="FFD6E4F0"/>
        <bgColor rgb="FFE2EFDA"/>
      </patternFill>
    </fill>
    <fill>
      <patternFill patternType="solid">
        <fgColor rgb="FFFFF2CC"/>
        <bgColor rgb="FFFFF9C4"/>
      </patternFill>
    </fill>
    <fill>
      <patternFill patternType="solid">
        <fgColor rgb="FFFFFFFF"/>
        <bgColor rgb="FFFAFAFA"/>
      </patternFill>
    </fill>
    <fill>
      <patternFill patternType="solid">
        <fgColor rgb="FFF2F2F2"/>
        <bgColor rgb="FFEAF5EA"/>
      </patternFill>
    </fill>
    <fill>
      <patternFill patternType="solid">
        <fgColor rgb="FF2E75B6"/>
        <bgColor rgb="FF008080"/>
      </patternFill>
    </fill>
    <fill>
      <patternFill patternType="solid">
        <fgColor rgb="FF375623"/>
        <bgColor rgb="FF1B5E20"/>
      </patternFill>
    </fill>
    <fill>
      <patternFill patternType="solid">
        <fgColor rgb="FFE8F0FE"/>
        <bgColor rgb="FFE3F2FD"/>
      </patternFill>
    </fill>
    <fill>
      <patternFill patternType="solid">
        <fgColor rgb="FFF8F9FA"/>
        <bgColor rgb="FFFAFAFA"/>
      </patternFill>
    </fill>
    <fill>
      <patternFill patternType="solid">
        <fgColor rgb="FFE3F2FD"/>
        <bgColor rgb="FFE8F0FE"/>
      </patternFill>
    </fill>
    <fill>
      <patternFill patternType="solid">
        <fgColor rgb="FFF3E5F5"/>
        <bgColor rgb="FFF2F2F2"/>
      </patternFill>
    </fill>
    <fill>
      <patternFill patternType="solid">
        <fgColor rgb="FFFFF8E1"/>
        <bgColor rgb="FFFFF2CC"/>
      </patternFill>
    </fill>
    <fill>
      <patternFill patternType="solid">
        <fgColor rgb="FFFCE4D6"/>
        <bgColor rgb="FFFFDAD9"/>
      </patternFill>
    </fill>
    <fill>
      <patternFill patternType="solid">
        <fgColor rgb="FFE8F5E9"/>
        <bgColor rgb="FFEAF5EA"/>
      </patternFill>
    </fill>
    <fill>
      <patternFill patternType="solid">
        <fgColor rgb="FFFFF9C4"/>
        <bgColor rgb="FFFFF2CC"/>
      </patternFill>
    </fill>
    <fill>
      <patternFill patternType="solid">
        <fgColor rgb="FFFAFAFA"/>
        <bgColor rgb="FFF8F9FA"/>
      </patternFill>
    </fill>
    <fill>
      <patternFill patternType="solid">
        <fgColor rgb="FFE0F7FA"/>
        <bgColor rgb="FFE3F2FD"/>
      </patternFill>
    </fill>
    <fill>
      <patternFill patternType="solid">
        <fgColor rgb="FFEAF4FF"/>
        <bgColor rgb="FFE8F0FE"/>
      </patternFill>
    </fill>
    <fill>
      <patternFill patternType="solid">
        <fgColor rgb="FFEAF5EA"/>
        <bgColor rgb="FFE8F5E9"/>
      </patternFill>
    </fill>
    <fill>
      <patternFill patternType="solid">
        <fgColor rgb="FFE2EFDA"/>
        <bgColor rgb="FFE8F5E9"/>
      </patternFill>
    </fill>
    <fill>
      <patternFill patternType="solid">
        <fgColor theme="3" tint="-0.499984740745262"/>
        <bgColor rgb="FF1A237E"/>
      </patternFill>
    </fill>
  </fills>
  <borders count="13">
    <border>
      <left/>
      <right/>
      <top/>
      <bottom/>
      <diagonal/>
    </border>
    <border>
      <left style="thin">
        <color rgb="FF2E75B6"/>
      </left>
      <right/>
      <top style="thin">
        <color rgb="FF2E75B6"/>
      </top>
      <bottom style="thin">
        <color rgb="FF2E75B6"/>
      </bottom>
      <diagonal/>
    </border>
    <border>
      <left style="thin">
        <color rgb="FFFFD966"/>
      </left>
      <right/>
      <top style="thin">
        <color rgb="FFFFD966"/>
      </top>
      <bottom style="thin">
        <color rgb="FFFFD966"/>
      </bottom>
      <diagonal/>
    </border>
    <border>
      <left style="thin">
        <color rgb="FF2E75B6"/>
      </left>
      <right style="thin">
        <color rgb="FF2E75B6"/>
      </right>
      <top style="thin">
        <color rgb="FF2E75B6"/>
      </top>
      <bottom style="thin">
        <color rgb="FF2E75B6"/>
      </bottom>
      <diagonal/>
    </border>
    <border>
      <left style="thin">
        <color rgb="FF1F3864"/>
      </left>
      <right/>
      <top style="thin">
        <color rgb="FF1F3864"/>
      </top>
      <bottom style="thin">
        <color rgb="FF1F38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>
      <left style="medium">
        <color rgb="FF2E75B6"/>
      </left>
      <right style="thin">
        <color rgb="FF2E75B6"/>
      </right>
      <top style="medium">
        <color rgb="FF2E75B6"/>
      </top>
      <bottom style="medium">
        <color rgb="FF2E75B6"/>
      </bottom>
      <diagonal/>
    </border>
    <border>
      <left style="thin">
        <color rgb="FF375623"/>
      </left>
      <right style="thin">
        <color rgb="FF375623"/>
      </right>
      <top style="thin">
        <color rgb="FF375623"/>
      </top>
      <bottom style="thin">
        <color rgb="FF375623"/>
      </bottom>
      <diagonal/>
    </border>
    <border>
      <left style="thin">
        <color rgb="FFFFD966"/>
      </left>
      <right style="thin">
        <color rgb="FFFFD966"/>
      </right>
      <top style="thin">
        <color rgb="FFFFD966"/>
      </top>
      <bottom style="thin">
        <color rgb="FFFFD966"/>
      </bottom>
      <diagonal/>
    </border>
    <border>
      <left style="thin">
        <color rgb="FFA9D18E"/>
      </left>
      <right style="thin">
        <color rgb="FFA9D18E"/>
      </right>
      <top style="thin">
        <color rgb="FFA9D18E"/>
      </top>
      <bottom style="thin">
        <color rgb="FFA9D18E"/>
      </bottom>
      <diagonal/>
    </border>
    <border>
      <left style="thin">
        <color rgb="FF375623"/>
      </left>
      <right/>
      <top style="thin">
        <color rgb="FF375623"/>
      </top>
      <bottom style="thin">
        <color rgb="FF375623"/>
      </bottom>
      <diagonal/>
    </border>
    <border>
      <left style="medium">
        <color rgb="FF375623"/>
      </left>
      <right style="medium">
        <color rgb="FF375623"/>
      </right>
      <top style="medium">
        <color rgb="FF375623"/>
      </top>
      <bottom style="medium">
        <color rgb="FF375623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0" fillId="7" borderId="0" xfId="0" applyFill="1"/>
    <xf numFmtId="0" fontId="28" fillId="6" borderId="0" xfId="0" applyFont="1" applyFill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27" fillId="2" borderId="4" xfId="0" applyFont="1" applyFill="1" applyBorder="1" applyAlignment="1">
      <alignment horizontal="left" vertical="center" indent="1"/>
    </xf>
    <xf numFmtId="0" fontId="5" fillId="6" borderId="0" xfId="0" applyFont="1" applyFill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2" borderId="0" xfId="0" applyFill="1"/>
    <xf numFmtId="0" fontId="0" fillId="5" borderId="0" xfId="0" applyFill="1"/>
    <xf numFmtId="0" fontId="6" fillId="2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left" vertical="center" indent="1"/>
    </xf>
    <xf numFmtId="0" fontId="10" fillId="9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left" vertical="center" indent="1"/>
    </xf>
    <xf numFmtId="0" fontId="11" fillId="9" borderId="5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right" vertical="center"/>
    </xf>
    <xf numFmtId="0" fontId="13" fillId="9" borderId="5" xfId="0" applyFont="1" applyFill="1" applyBorder="1" applyAlignment="1">
      <alignment horizontal="left" vertical="center"/>
    </xf>
    <xf numFmtId="0" fontId="11" fillId="10" borderId="5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left" vertical="center" indent="1"/>
    </xf>
    <xf numFmtId="0" fontId="11" fillId="10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right" vertical="center"/>
    </xf>
    <xf numFmtId="0" fontId="11" fillId="10" borderId="5" xfId="0" applyFont="1" applyFill="1" applyBorder="1" applyAlignment="1">
      <alignment horizontal="right" vertical="center"/>
    </xf>
    <xf numFmtId="0" fontId="13" fillId="10" borderId="5" xfId="0" applyFont="1" applyFill="1" applyBorder="1" applyAlignment="1">
      <alignment horizontal="left" vertical="center"/>
    </xf>
    <xf numFmtId="0" fontId="15" fillId="11" borderId="5" xfId="0" applyFont="1" applyFill="1" applyBorder="1" applyAlignment="1">
      <alignment horizontal="center" vertical="center"/>
    </xf>
    <xf numFmtId="0" fontId="16" fillId="11" borderId="5" xfId="0" applyFont="1" applyFill="1" applyBorder="1" applyAlignment="1">
      <alignment horizontal="left" vertical="center" indent="1"/>
    </xf>
    <xf numFmtId="0" fontId="17" fillId="11" borderId="5" xfId="0" applyFont="1" applyFill="1" applyBorder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left" vertical="center" indent="1"/>
    </xf>
    <xf numFmtId="0" fontId="11" fillId="11" borderId="5" xfId="0" applyFont="1" applyFill="1" applyBorder="1" applyAlignment="1">
      <alignment horizontal="left" vertical="center"/>
    </xf>
    <xf numFmtId="0" fontId="11" fillId="11" borderId="5" xfId="0" applyFont="1" applyFill="1" applyBorder="1" applyAlignment="1">
      <alignment horizontal="right" vertical="center"/>
    </xf>
    <xf numFmtId="0" fontId="13" fillId="11" borderId="5" xfId="0" applyFont="1" applyFill="1" applyBorder="1" applyAlignment="1">
      <alignment horizontal="left" vertical="center"/>
    </xf>
    <xf numFmtId="0" fontId="11" fillId="12" borderId="5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left" vertical="center" indent="1"/>
    </xf>
    <xf numFmtId="0" fontId="11" fillId="12" borderId="5" xfId="0" applyFont="1" applyFill="1" applyBorder="1" applyAlignment="1">
      <alignment horizontal="left" vertical="center"/>
    </xf>
    <xf numFmtId="0" fontId="11" fillId="12" borderId="5" xfId="0" applyFont="1" applyFill="1" applyBorder="1" applyAlignment="1">
      <alignment horizontal="right" vertical="center"/>
    </xf>
    <xf numFmtId="0" fontId="13" fillId="12" borderId="5" xfId="0" applyFont="1" applyFill="1" applyBorder="1" applyAlignment="1">
      <alignment horizontal="left" vertical="center"/>
    </xf>
    <xf numFmtId="0" fontId="18" fillId="13" borderId="5" xfId="0" applyFont="1" applyFill="1" applyBorder="1" applyAlignment="1">
      <alignment horizontal="center" vertical="center"/>
    </xf>
    <xf numFmtId="0" fontId="19" fillId="13" borderId="5" xfId="0" applyFont="1" applyFill="1" applyBorder="1" applyAlignment="1">
      <alignment horizontal="left" vertical="center" indent="1"/>
    </xf>
    <xf numFmtId="0" fontId="20" fillId="13" borderId="5" xfId="0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left" vertical="center" indent="1"/>
    </xf>
    <xf numFmtId="0" fontId="11" fillId="13" borderId="5" xfId="0" applyFont="1" applyFill="1" applyBorder="1" applyAlignment="1">
      <alignment horizontal="left" vertical="center"/>
    </xf>
    <xf numFmtId="0" fontId="11" fillId="13" borderId="5" xfId="0" applyFont="1" applyFill="1" applyBorder="1" applyAlignment="1">
      <alignment horizontal="right" vertical="center"/>
    </xf>
    <xf numFmtId="0" fontId="13" fillId="13" borderId="5" xfId="0" applyFont="1" applyFill="1" applyBorder="1" applyAlignment="1">
      <alignment horizontal="left" vertical="center"/>
    </xf>
    <xf numFmtId="0" fontId="21" fillId="14" borderId="5" xfId="0" applyFont="1" applyFill="1" applyBorder="1" applyAlignment="1">
      <alignment horizontal="center" vertical="center"/>
    </xf>
    <xf numFmtId="0" fontId="22" fillId="14" borderId="5" xfId="0" applyFont="1" applyFill="1" applyBorder="1" applyAlignment="1">
      <alignment horizontal="left" vertical="center" indent="1"/>
    </xf>
    <xf numFmtId="0" fontId="23" fillId="14" borderId="5" xfId="0" applyFont="1" applyFill="1" applyBorder="1" applyAlignment="1">
      <alignment horizontal="center" vertical="center"/>
    </xf>
    <xf numFmtId="0" fontId="11" fillId="14" borderId="5" xfId="0" applyFont="1" applyFill="1" applyBorder="1" applyAlignment="1">
      <alignment horizontal="center" vertical="center"/>
    </xf>
    <xf numFmtId="0" fontId="12" fillId="14" borderId="5" xfId="0" applyFont="1" applyFill="1" applyBorder="1" applyAlignment="1">
      <alignment horizontal="left" vertical="center" indent="1"/>
    </xf>
    <xf numFmtId="0" fontId="11" fillId="14" borderId="5" xfId="0" applyFont="1" applyFill="1" applyBorder="1" applyAlignment="1">
      <alignment horizontal="left" vertical="center"/>
    </xf>
    <xf numFmtId="0" fontId="11" fillId="14" borderId="5" xfId="0" applyFont="1" applyFill="1" applyBorder="1" applyAlignment="1">
      <alignment horizontal="right" vertical="center"/>
    </xf>
    <xf numFmtId="0" fontId="13" fillId="14" borderId="5" xfId="0" applyFont="1" applyFill="1" applyBorder="1" applyAlignment="1">
      <alignment horizontal="left" vertical="center"/>
    </xf>
    <xf numFmtId="0" fontId="24" fillId="15" borderId="5" xfId="0" applyFont="1" applyFill="1" applyBorder="1" applyAlignment="1">
      <alignment horizontal="center" vertical="center"/>
    </xf>
    <xf numFmtId="0" fontId="25" fillId="15" borderId="5" xfId="0" applyFont="1" applyFill="1" applyBorder="1" applyAlignment="1">
      <alignment horizontal="left" vertical="center" indent="1"/>
    </xf>
    <xf numFmtId="0" fontId="26" fillId="15" borderId="5" xfId="0" applyFont="1" applyFill="1" applyBorder="1" applyAlignment="1">
      <alignment horizontal="center" vertical="center"/>
    </xf>
    <xf numFmtId="0" fontId="11" fillId="15" borderId="5" xfId="0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left" vertical="center" indent="1"/>
    </xf>
    <xf numFmtId="0" fontId="11" fillId="15" borderId="5" xfId="0" applyFont="1" applyFill="1" applyBorder="1" applyAlignment="1">
      <alignment horizontal="left" vertical="center"/>
    </xf>
    <xf numFmtId="0" fontId="11" fillId="15" borderId="5" xfId="0" applyFont="1" applyFill="1" applyBorder="1" applyAlignment="1">
      <alignment horizontal="right" vertical="center"/>
    </xf>
    <xf numFmtId="0" fontId="13" fillId="15" borderId="5" xfId="0" applyFont="1" applyFill="1" applyBorder="1" applyAlignment="1">
      <alignment horizontal="left" vertical="center"/>
    </xf>
    <xf numFmtId="0" fontId="11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left" vertical="center" indent="1"/>
    </xf>
    <xf numFmtId="0" fontId="11" fillId="16" borderId="5" xfId="0" applyFont="1" applyFill="1" applyBorder="1" applyAlignment="1">
      <alignment horizontal="left" vertical="center"/>
    </xf>
    <xf numFmtId="0" fontId="11" fillId="16" borderId="5" xfId="0" applyFont="1" applyFill="1" applyBorder="1" applyAlignment="1">
      <alignment horizontal="right" vertical="center"/>
    </xf>
    <xf numFmtId="0" fontId="13" fillId="16" borderId="5" xfId="0" applyFont="1" applyFill="1" applyBorder="1" applyAlignment="1">
      <alignment horizontal="left" vertical="center"/>
    </xf>
    <xf numFmtId="0" fontId="11" fillId="17" borderId="5" xfId="0" applyFont="1" applyFill="1" applyBorder="1" applyAlignment="1">
      <alignment horizontal="center" vertical="center"/>
    </xf>
    <xf numFmtId="0" fontId="12" fillId="17" borderId="5" xfId="0" applyFont="1" applyFill="1" applyBorder="1" applyAlignment="1">
      <alignment horizontal="left" vertical="center" indent="1"/>
    </xf>
    <xf numFmtId="0" fontId="11" fillId="17" borderId="5" xfId="0" applyFont="1" applyFill="1" applyBorder="1" applyAlignment="1">
      <alignment horizontal="left" vertical="center"/>
    </xf>
    <xf numFmtId="0" fontId="11" fillId="17" borderId="5" xfId="0" applyFont="1" applyFill="1" applyBorder="1" applyAlignment="1">
      <alignment horizontal="right" vertical="center"/>
    </xf>
    <xf numFmtId="0" fontId="13" fillId="17" borderId="5" xfId="0" applyFont="1" applyFill="1" applyBorder="1" applyAlignment="1">
      <alignment horizontal="left" vertical="center"/>
    </xf>
    <xf numFmtId="0" fontId="11" fillId="18" borderId="5" xfId="0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left" vertical="center" indent="1"/>
    </xf>
    <xf numFmtId="0" fontId="11" fillId="18" borderId="5" xfId="0" applyFont="1" applyFill="1" applyBorder="1" applyAlignment="1">
      <alignment horizontal="left" vertical="center"/>
    </xf>
    <xf numFmtId="0" fontId="11" fillId="18" borderId="5" xfId="0" applyFont="1" applyFill="1" applyBorder="1" applyAlignment="1">
      <alignment horizontal="right" vertical="center"/>
    </xf>
    <xf numFmtId="0" fontId="13" fillId="18" borderId="5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right" vertical="center"/>
    </xf>
    <xf numFmtId="0" fontId="0" fillId="3" borderId="3" xfId="0" applyFill="1" applyBorder="1"/>
    <xf numFmtId="0" fontId="13" fillId="6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 indent="1"/>
    </xf>
    <xf numFmtId="0" fontId="14" fillId="19" borderId="3" xfId="0" applyFont="1" applyFill="1" applyBorder="1" applyAlignment="1">
      <alignment horizontal="center" vertical="center"/>
    </xf>
    <xf numFmtId="0" fontId="30" fillId="19" borderId="3" xfId="0" applyFont="1" applyFill="1" applyBorder="1" applyAlignment="1">
      <alignment horizontal="left" vertical="center" indent="1"/>
    </xf>
    <xf numFmtId="0" fontId="31" fillId="20" borderId="8" xfId="0" applyFont="1" applyFill="1" applyBorder="1" applyAlignment="1">
      <alignment horizontal="center" vertical="center"/>
    </xf>
    <xf numFmtId="0" fontId="30" fillId="20" borderId="8" xfId="0" applyFont="1" applyFill="1" applyBorder="1" applyAlignment="1">
      <alignment horizontal="left" vertical="center" indent="1"/>
    </xf>
    <xf numFmtId="0" fontId="14" fillId="4" borderId="9" xfId="0" applyFont="1" applyFill="1" applyBorder="1" applyAlignment="1">
      <alignment horizontal="right" vertical="center"/>
    </xf>
    <xf numFmtId="0" fontId="31" fillId="21" borderId="10" xfId="0" applyFont="1" applyFill="1" applyBorder="1" applyAlignment="1">
      <alignment horizontal="right" vertical="center"/>
    </xf>
    <xf numFmtId="0" fontId="13" fillId="3" borderId="5" xfId="0" applyFont="1" applyFill="1" applyBorder="1" applyAlignment="1">
      <alignment horizontal="left" vertical="center" indent="1"/>
    </xf>
    <xf numFmtId="0" fontId="11" fillId="5" borderId="5" xfId="0" applyFont="1" applyFill="1" applyBorder="1" applyAlignment="1">
      <alignment horizontal="left" vertical="center" indent="1"/>
    </xf>
    <xf numFmtId="0" fontId="13" fillId="5" borderId="5" xfId="0" applyFont="1" applyFill="1" applyBorder="1" applyAlignment="1">
      <alignment horizontal="left" vertical="center" indent="1"/>
    </xf>
    <xf numFmtId="0" fontId="0" fillId="4" borderId="9" xfId="0" applyFill="1" applyBorder="1"/>
    <xf numFmtId="0" fontId="0" fillId="8" borderId="0" xfId="0" applyFill="1"/>
    <xf numFmtId="0" fontId="6" fillId="8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left" vertical="center" indent="1"/>
    </xf>
    <xf numFmtId="0" fontId="34" fillId="4" borderId="5" xfId="0" applyFont="1" applyFill="1" applyBorder="1" applyAlignment="1">
      <alignment horizontal="right" vertical="center"/>
    </xf>
    <xf numFmtId="0" fontId="34" fillId="19" borderId="5" xfId="0" applyFont="1" applyFill="1" applyBorder="1" applyAlignment="1">
      <alignment horizontal="right" vertical="center"/>
    </xf>
    <xf numFmtId="0" fontId="11" fillId="20" borderId="5" xfId="0" applyFont="1" applyFill="1" applyBorder="1" applyAlignment="1">
      <alignment horizontal="right" vertical="center"/>
    </xf>
    <xf numFmtId="0" fontId="12" fillId="21" borderId="8" xfId="0" applyFont="1" applyFill="1" applyBorder="1" applyAlignment="1">
      <alignment horizontal="right" vertical="center"/>
    </xf>
    <xf numFmtId="0" fontId="13" fillId="9" borderId="5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1" fillId="19" borderId="5" xfId="0" applyFont="1" applyFill="1" applyBorder="1" applyAlignment="1">
      <alignment horizontal="right" vertical="center"/>
    </xf>
    <xf numFmtId="0" fontId="13" fillId="5" borderId="5" xfId="0" applyFont="1" applyFill="1" applyBorder="1" applyAlignment="1">
      <alignment horizontal="center" vertical="center"/>
    </xf>
    <xf numFmtId="0" fontId="34" fillId="20" borderId="5" xfId="0" applyFont="1" applyFill="1" applyBorder="1" applyAlignment="1">
      <alignment horizontal="right" vertical="center"/>
    </xf>
    <xf numFmtId="0" fontId="12" fillId="11" borderId="5" xfId="0" applyFont="1" applyFill="1" applyBorder="1" applyAlignment="1">
      <alignment horizontal="center" vertical="center"/>
    </xf>
    <xf numFmtId="0" fontId="11" fillId="11" borderId="5" xfId="0" applyFont="1" applyFill="1" applyBorder="1" applyAlignment="1">
      <alignment horizontal="left" vertical="center" indent="1"/>
    </xf>
    <xf numFmtId="0" fontId="13" fillId="11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right" vertical="center"/>
    </xf>
    <xf numFmtId="0" fontId="12" fillId="12" borderId="5" xfId="0" applyFont="1" applyFill="1" applyBorder="1" applyAlignment="1">
      <alignment horizontal="center" vertical="center"/>
    </xf>
    <xf numFmtId="0" fontId="11" fillId="12" borderId="5" xfId="0" applyFont="1" applyFill="1" applyBorder="1" applyAlignment="1">
      <alignment horizontal="left" vertical="center" indent="1"/>
    </xf>
    <xf numFmtId="0" fontId="35" fillId="12" borderId="5" xfId="0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left" vertical="center" indent="1"/>
    </xf>
    <xf numFmtId="0" fontId="13" fillId="13" borderId="5" xfId="0" applyFont="1" applyFill="1" applyBorder="1" applyAlignment="1">
      <alignment horizontal="center" vertical="center"/>
    </xf>
    <xf numFmtId="0" fontId="12" fillId="14" borderId="5" xfId="0" applyFont="1" applyFill="1" applyBorder="1" applyAlignment="1">
      <alignment horizontal="center" vertical="center"/>
    </xf>
    <xf numFmtId="0" fontId="11" fillId="14" borderId="5" xfId="0" applyFont="1" applyFill="1" applyBorder="1" applyAlignment="1">
      <alignment horizontal="left" vertical="center" indent="1"/>
    </xf>
    <xf numFmtId="0" fontId="13" fillId="14" borderId="5" xfId="0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center" vertical="center"/>
    </xf>
    <xf numFmtId="0" fontId="11" fillId="18" borderId="5" xfId="0" applyFont="1" applyFill="1" applyBorder="1" applyAlignment="1">
      <alignment horizontal="left" vertical="center" indent="1"/>
    </xf>
    <xf numFmtId="0" fontId="36" fillId="18" borderId="5" xfId="0" applyFont="1" applyFill="1" applyBorder="1" applyAlignment="1">
      <alignment horizontal="center" vertical="center"/>
    </xf>
    <xf numFmtId="0" fontId="13" fillId="18" borderId="5" xfId="0" applyFont="1" applyFill="1" applyBorder="1" applyAlignment="1">
      <alignment horizontal="center" vertical="center"/>
    </xf>
    <xf numFmtId="0" fontId="27" fillId="8" borderId="12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0" fillId="8" borderId="0" xfId="0" applyFill="1"/>
    <xf numFmtId="0" fontId="1" fillId="8" borderId="0" xfId="0" applyFont="1" applyFill="1" applyAlignment="1">
      <alignment horizontal="center" vertical="center"/>
    </xf>
    <xf numFmtId="0" fontId="32" fillId="8" borderId="0" xfId="0" applyFont="1" applyFill="1" applyAlignment="1">
      <alignment horizontal="center" vertical="center"/>
    </xf>
    <xf numFmtId="0" fontId="33" fillId="6" borderId="0" xfId="0" applyFont="1" applyFill="1" applyAlignment="1">
      <alignment horizontal="left" vertical="center"/>
    </xf>
    <xf numFmtId="0" fontId="27" fillId="8" borderId="11" xfId="0" applyFont="1" applyFill="1" applyBorder="1" applyAlignment="1">
      <alignment horizontal="left" vertical="center" indent="1"/>
    </xf>
    <xf numFmtId="0" fontId="0" fillId="22" borderId="0" xfId="0" applyFill="1"/>
    <xf numFmtId="0" fontId="1" fillId="22" borderId="0" xfId="0" applyFont="1" applyFill="1" applyAlignment="1">
      <alignment horizontal="center" vertical="center"/>
    </xf>
    <xf numFmtId="0" fontId="2" fillId="22" borderId="0" xfId="0" applyFont="1" applyFill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0" fontId="7" fillId="22" borderId="4" xfId="0" applyFont="1" applyFill="1" applyBorder="1" applyAlignment="1">
      <alignment horizontal="left" vertical="center" indent="1"/>
    </xf>
    <xf numFmtId="0" fontId="27" fillId="22" borderId="4" xfId="0" applyFont="1" applyFill="1" applyBorder="1" applyAlignment="1">
      <alignment horizontal="left" vertical="center" indent="1"/>
    </xf>
    <xf numFmtId="0" fontId="0" fillId="22" borderId="0" xfId="0" applyFill="1"/>
  </cellXfs>
  <cellStyles count="1">
    <cellStyle name="Standard" xfId="0" builtinId="0"/>
  </cellStyles>
  <dxfs count="2">
    <dxf>
      <font>
        <b/>
        <color rgb="FFC00000"/>
        <name val="Arial"/>
        <charset val="1"/>
      </font>
      <fill>
        <patternFill>
          <bgColor rgb="FFFFDAD9"/>
        </patternFill>
      </fill>
    </dxf>
    <dxf>
      <font>
        <b/>
        <color rgb="FF375623"/>
        <name val="Arial"/>
        <charset val="1"/>
      </font>
      <fill>
        <patternFill>
          <bgColor rgb="FFE2EFD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8E1"/>
      <rgbColor rgb="FFFF00FF"/>
      <rgbColor rgb="FFF8F9FA"/>
      <rgbColor rgb="FF800000"/>
      <rgbColor rgb="FF1B5E20"/>
      <rgbColor rgb="FF000080"/>
      <rgbColor rgb="FF7F6000"/>
      <rgbColor rgb="FF800080"/>
      <rgbColor rgb="FF006064"/>
      <rgbColor rgb="FFCCCCCC"/>
      <rgbColor rgb="FF7F7F7F"/>
      <rgbColor rgb="FFF3E5F5"/>
      <rgbColor rgb="FF993366"/>
      <rgbColor rgb="FFFFF9C4"/>
      <rgbColor rgb="FFE0F7FA"/>
      <rgbColor rgb="FF4A148C"/>
      <rgbColor rgb="FFF2F2F2"/>
      <rgbColor rgb="FF0D47A1"/>
      <rgbColor rgb="FFBDD7EE"/>
      <rgbColor rgb="FF000080"/>
      <rgbColor rgb="FFFF00FF"/>
      <rgbColor rgb="FFE8F5E9"/>
      <rgbColor rgb="FFFAFAFA"/>
      <rgbColor rgb="FF800080"/>
      <rgbColor rgb="FF800000"/>
      <rgbColor rgb="FF008080"/>
      <rgbColor rgb="FF0000FF"/>
      <rgbColor rgb="FF00CCFF"/>
      <rgbColor rgb="FFE3F2FD"/>
      <rgbColor rgb="FFE2EFDA"/>
      <rgbColor rgb="FFFFF2CC"/>
      <rgbColor rgb="FFC8E6C9"/>
      <rgbColor rgb="FFFFDAD9"/>
      <rgbColor rgb="FFD6E4F0"/>
      <rgbColor rgb="FFFFD966"/>
      <rgbColor rgb="FF2E75B6"/>
      <rgbColor rgb="FFE8F0FE"/>
      <rgbColor rgb="FFEAF5EA"/>
      <rgbColor rgb="FFFCE4D6"/>
      <rgbColor rgb="FFEAF4FF"/>
      <rgbColor rgb="FFF57F17"/>
      <rgbColor rgb="FF666699"/>
      <rgbColor rgb="FFA9D18E"/>
      <rgbColor rgb="FF1F3864"/>
      <rgbColor rgb="FF339966"/>
      <rgbColor rgb="FF375623"/>
      <rgbColor rgb="FF1F1F1F"/>
      <rgbColor rgb="FFBF360C"/>
      <rgbColor rgb="FF993366"/>
      <rgbColor rgb="FF1A237E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  <pageSetUpPr fitToPage="1"/>
  </sheetPr>
  <dimension ref="A1:M199"/>
  <sheetViews>
    <sheetView tabSelected="1" zoomScaleNormal="100" workbookViewId="0">
      <pane ySplit="7" topLeftCell="A8" activePane="bottomLeft" state="frozen"/>
      <selection pane="bottomLeft" activeCell="E18" sqref="E18"/>
    </sheetView>
  </sheetViews>
  <sheetFormatPr baseColWidth="10" defaultColWidth="8.7109375" defaultRowHeight="15" x14ac:dyDescent="0.25"/>
  <cols>
    <col min="1" max="1" width="10" customWidth="1"/>
    <col min="2" max="2" width="44" customWidth="1"/>
    <col min="3" max="3" width="13" customWidth="1"/>
    <col min="4" max="4" width="16" customWidth="1"/>
    <col min="5" max="5" width="12" customWidth="1"/>
    <col min="6" max="6" width="13" customWidth="1"/>
    <col min="7" max="7" width="17" customWidth="1"/>
    <col min="8" max="8" width="18" customWidth="1"/>
    <col min="9" max="12" width="11" customWidth="1"/>
    <col min="13" max="13" width="46" customWidth="1"/>
  </cols>
  <sheetData>
    <row r="1" spans="1:13" ht="9.75" customHeight="1" x14ac:dyDescent="0.25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48" customHeight="1" x14ac:dyDescent="0.25">
      <c r="A2" s="138" t="s">
        <v>475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ht="18" customHeight="1" x14ac:dyDescent="0.25">
      <c r="A3" s="139" t="s">
        <v>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3" ht="21.75" customHeight="1" x14ac:dyDescent="0.25">
      <c r="A4" s="10" t="s">
        <v>1</v>
      </c>
      <c r="B4" s="10"/>
      <c r="C4" s="10"/>
      <c r="D4" s="10"/>
      <c r="E4" s="10"/>
      <c r="F4" s="9" t="s">
        <v>2</v>
      </c>
      <c r="G4" s="9"/>
      <c r="H4" s="9"/>
      <c r="I4" s="10" t="s">
        <v>3</v>
      </c>
      <c r="J4" s="10"/>
      <c r="K4" s="9" t="s">
        <v>4</v>
      </c>
      <c r="L4" s="9"/>
      <c r="M4" s="9"/>
    </row>
    <row r="5" spans="1:13" ht="6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9.5" customHeight="1" x14ac:dyDescent="0.25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30" customHeight="1" x14ac:dyDescent="0.25">
      <c r="A7" s="140" t="s">
        <v>6</v>
      </c>
      <c r="B7" s="140" t="s">
        <v>7</v>
      </c>
      <c r="C7" s="140" t="s">
        <v>8</v>
      </c>
      <c r="D7" s="140" t="s">
        <v>9</v>
      </c>
      <c r="E7" s="140" t="s">
        <v>10</v>
      </c>
      <c r="F7" s="140" t="s">
        <v>11</v>
      </c>
      <c r="G7" s="140" t="s">
        <v>12</v>
      </c>
      <c r="H7" s="140" t="s">
        <v>13</v>
      </c>
      <c r="I7" s="14" t="s">
        <v>14</v>
      </c>
      <c r="J7" s="14" t="s">
        <v>15</v>
      </c>
      <c r="K7" s="15" t="s">
        <v>16</v>
      </c>
      <c r="L7" s="15" t="s">
        <v>17</v>
      </c>
      <c r="M7" s="140" t="s">
        <v>18</v>
      </c>
    </row>
    <row r="8" spans="1:13" ht="24" customHeight="1" x14ac:dyDescent="0.25">
      <c r="A8" s="141" t="s">
        <v>19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</row>
    <row r="9" spans="1:13" ht="21.75" customHeight="1" x14ac:dyDescent="0.25">
      <c r="A9" s="16" t="s">
        <v>20</v>
      </c>
      <c r="B9" s="17" t="s">
        <v>21</v>
      </c>
      <c r="C9" s="18" t="s">
        <v>22</v>
      </c>
      <c r="D9" s="18" t="s">
        <v>23</v>
      </c>
      <c r="E9" s="18" t="s">
        <v>24</v>
      </c>
      <c r="F9" s="18"/>
      <c r="G9" s="18" t="s">
        <v>25</v>
      </c>
      <c r="H9" s="18" t="s">
        <v>26</v>
      </c>
      <c r="I9" s="18"/>
      <c r="J9" s="18"/>
      <c r="K9" s="18"/>
      <c r="L9" s="18"/>
      <c r="M9" s="18" t="s">
        <v>27</v>
      </c>
    </row>
    <row r="10" spans="1:13" ht="18" customHeight="1" x14ac:dyDescent="0.25">
      <c r="A10" s="19" t="s">
        <v>28</v>
      </c>
      <c r="B10" s="20" t="s">
        <v>29</v>
      </c>
      <c r="C10" s="19" t="s">
        <v>22</v>
      </c>
      <c r="D10" s="19" t="s">
        <v>30</v>
      </c>
      <c r="E10" s="19" t="s">
        <v>24</v>
      </c>
      <c r="F10" s="19" t="s">
        <v>31</v>
      </c>
      <c r="G10" s="19" t="s">
        <v>25</v>
      </c>
      <c r="H10" s="21" t="s">
        <v>26</v>
      </c>
      <c r="I10" s="22"/>
      <c r="J10" s="22"/>
      <c r="K10" s="22"/>
      <c r="L10" s="22"/>
      <c r="M10" s="23" t="s">
        <v>32</v>
      </c>
    </row>
    <row r="11" spans="1:13" ht="18" customHeight="1" x14ac:dyDescent="0.25">
      <c r="A11" s="24" t="s">
        <v>33</v>
      </c>
      <c r="B11" s="25" t="s">
        <v>34</v>
      </c>
      <c r="C11" s="24" t="s">
        <v>22</v>
      </c>
      <c r="D11" s="24" t="s">
        <v>30</v>
      </c>
      <c r="E11" s="24" t="s">
        <v>24</v>
      </c>
      <c r="F11" s="24" t="s">
        <v>31</v>
      </c>
      <c r="G11" s="24" t="s">
        <v>25</v>
      </c>
      <c r="H11" s="26" t="s">
        <v>26</v>
      </c>
      <c r="I11" s="27">
        <v>28500</v>
      </c>
      <c r="J11" s="28"/>
      <c r="K11" s="28"/>
      <c r="L11" s="28"/>
      <c r="M11" s="29" t="s">
        <v>35</v>
      </c>
    </row>
    <row r="12" spans="1:13" ht="18" customHeight="1" x14ac:dyDescent="0.25">
      <c r="A12" s="19" t="s">
        <v>36</v>
      </c>
      <c r="B12" s="20" t="s">
        <v>37</v>
      </c>
      <c r="C12" s="19" t="s">
        <v>22</v>
      </c>
      <c r="D12" s="19" t="s">
        <v>30</v>
      </c>
      <c r="E12" s="19" t="s">
        <v>24</v>
      </c>
      <c r="F12" s="19" t="s">
        <v>31</v>
      </c>
      <c r="G12" s="19" t="s">
        <v>25</v>
      </c>
      <c r="H12" s="21" t="s">
        <v>26</v>
      </c>
      <c r="I12" s="22"/>
      <c r="J12" s="22"/>
      <c r="K12" s="22"/>
      <c r="L12" s="22"/>
      <c r="M12" s="23" t="s">
        <v>38</v>
      </c>
    </row>
    <row r="13" spans="1:13" ht="18" customHeight="1" x14ac:dyDescent="0.25">
      <c r="A13" s="24" t="s">
        <v>39</v>
      </c>
      <c r="B13" s="25" t="s">
        <v>40</v>
      </c>
      <c r="C13" s="24" t="s">
        <v>22</v>
      </c>
      <c r="D13" s="24" t="s">
        <v>30</v>
      </c>
      <c r="E13" s="24" t="s">
        <v>24</v>
      </c>
      <c r="F13" s="24" t="s">
        <v>31</v>
      </c>
      <c r="G13" s="24" t="s">
        <v>41</v>
      </c>
      <c r="H13" s="26" t="s">
        <v>26</v>
      </c>
      <c r="I13" s="28"/>
      <c r="J13" s="28"/>
      <c r="K13" s="28"/>
      <c r="L13" s="28"/>
      <c r="M13" s="29" t="s">
        <v>42</v>
      </c>
    </row>
    <row r="14" spans="1:13" ht="21.75" customHeight="1" x14ac:dyDescent="0.25">
      <c r="A14" s="16" t="s">
        <v>43</v>
      </c>
      <c r="B14" s="17" t="s">
        <v>44</v>
      </c>
      <c r="C14" s="18" t="s">
        <v>22</v>
      </c>
      <c r="D14" s="18" t="s">
        <v>23</v>
      </c>
      <c r="E14" s="18" t="s">
        <v>24</v>
      </c>
      <c r="F14" s="18"/>
      <c r="G14" s="18" t="s">
        <v>25</v>
      </c>
      <c r="H14" s="18" t="s">
        <v>26</v>
      </c>
      <c r="I14" s="18"/>
      <c r="J14" s="18"/>
      <c r="K14" s="18"/>
      <c r="L14" s="18"/>
      <c r="M14" s="18" t="s">
        <v>45</v>
      </c>
    </row>
    <row r="15" spans="1:13" ht="18" customHeight="1" x14ac:dyDescent="0.25">
      <c r="A15" s="24" t="s">
        <v>46</v>
      </c>
      <c r="B15" s="25" t="s">
        <v>47</v>
      </c>
      <c r="C15" s="24" t="s">
        <v>22</v>
      </c>
      <c r="D15" s="24" t="s">
        <v>30</v>
      </c>
      <c r="E15" s="24" t="s">
        <v>24</v>
      </c>
      <c r="F15" s="24" t="s">
        <v>31</v>
      </c>
      <c r="G15" s="24" t="s">
        <v>25</v>
      </c>
      <c r="H15" s="26" t="s">
        <v>26</v>
      </c>
      <c r="I15" s="27">
        <v>380000</v>
      </c>
      <c r="J15" s="28"/>
      <c r="K15" s="28"/>
      <c r="L15" s="28"/>
      <c r="M15" s="29" t="s">
        <v>48</v>
      </c>
    </row>
    <row r="16" spans="1:13" ht="18" customHeight="1" x14ac:dyDescent="0.25">
      <c r="A16" s="19" t="s">
        <v>49</v>
      </c>
      <c r="B16" s="20" t="s">
        <v>50</v>
      </c>
      <c r="C16" s="19" t="s">
        <v>22</v>
      </c>
      <c r="D16" s="19" t="s">
        <v>30</v>
      </c>
      <c r="E16" s="19" t="s">
        <v>24</v>
      </c>
      <c r="F16" s="19" t="s">
        <v>31</v>
      </c>
      <c r="G16" s="19" t="s">
        <v>41</v>
      </c>
      <c r="H16" s="21" t="s">
        <v>26</v>
      </c>
      <c r="I16" s="27">
        <v>142000</v>
      </c>
      <c r="J16" s="22"/>
      <c r="K16" s="22"/>
      <c r="L16" s="22"/>
      <c r="M16" s="23" t="s">
        <v>51</v>
      </c>
    </row>
    <row r="17" spans="1:13" ht="18" customHeight="1" x14ac:dyDescent="0.25">
      <c r="A17" s="24" t="s">
        <v>52</v>
      </c>
      <c r="B17" s="25" t="s">
        <v>53</v>
      </c>
      <c r="C17" s="24" t="s">
        <v>22</v>
      </c>
      <c r="D17" s="24" t="s">
        <v>30</v>
      </c>
      <c r="E17" s="24" t="s">
        <v>24</v>
      </c>
      <c r="F17" s="24" t="s">
        <v>31</v>
      </c>
      <c r="G17" s="24" t="s">
        <v>41</v>
      </c>
      <c r="H17" s="26" t="s">
        <v>26</v>
      </c>
      <c r="I17" s="27">
        <v>34800</v>
      </c>
      <c r="J17" s="28"/>
      <c r="K17" s="28"/>
      <c r="L17" s="28"/>
      <c r="M17" s="29" t="s">
        <v>54</v>
      </c>
    </row>
    <row r="18" spans="1:13" ht="18" customHeight="1" x14ac:dyDescent="0.25">
      <c r="A18" s="19" t="s">
        <v>55</v>
      </c>
      <c r="B18" s="20" t="s">
        <v>56</v>
      </c>
      <c r="C18" s="19" t="s">
        <v>22</v>
      </c>
      <c r="D18" s="19" t="s">
        <v>30</v>
      </c>
      <c r="E18" s="19" t="s">
        <v>24</v>
      </c>
      <c r="F18" s="19" t="s">
        <v>31</v>
      </c>
      <c r="G18" s="19" t="s">
        <v>41</v>
      </c>
      <c r="H18" s="21" t="s">
        <v>26</v>
      </c>
      <c r="I18" s="27">
        <v>48200</v>
      </c>
      <c r="J18" s="22"/>
      <c r="K18" s="22"/>
      <c r="L18" s="22"/>
      <c r="M18" s="23" t="s">
        <v>57</v>
      </c>
    </row>
    <row r="19" spans="1:13" ht="18" customHeight="1" x14ac:dyDescent="0.25">
      <c r="A19" s="24" t="s">
        <v>58</v>
      </c>
      <c r="B19" s="25" t="s">
        <v>59</v>
      </c>
      <c r="C19" s="24" t="s">
        <v>22</v>
      </c>
      <c r="D19" s="24" t="s">
        <v>30</v>
      </c>
      <c r="E19" s="24" t="s">
        <v>24</v>
      </c>
      <c r="F19" s="24" t="s">
        <v>31</v>
      </c>
      <c r="G19" s="24" t="s">
        <v>41</v>
      </c>
      <c r="H19" s="26" t="s">
        <v>26</v>
      </c>
      <c r="I19" s="28"/>
      <c r="J19" s="28"/>
      <c r="K19" s="28"/>
      <c r="L19" s="28"/>
      <c r="M19" s="29" t="s">
        <v>60</v>
      </c>
    </row>
    <row r="20" spans="1:13" ht="18" customHeight="1" x14ac:dyDescent="0.25">
      <c r="A20" s="19" t="s">
        <v>61</v>
      </c>
      <c r="B20" s="20" t="s">
        <v>62</v>
      </c>
      <c r="C20" s="19" t="s">
        <v>22</v>
      </c>
      <c r="D20" s="19" t="s">
        <v>30</v>
      </c>
      <c r="E20" s="19" t="s">
        <v>24</v>
      </c>
      <c r="F20" s="19" t="s">
        <v>31</v>
      </c>
      <c r="G20" s="19" t="s">
        <v>41</v>
      </c>
      <c r="H20" s="21" t="s">
        <v>26</v>
      </c>
      <c r="I20" s="22"/>
      <c r="J20" s="22"/>
      <c r="K20" s="22"/>
      <c r="L20" s="22"/>
      <c r="M20" s="23" t="s">
        <v>63</v>
      </c>
    </row>
    <row r="21" spans="1:13" ht="21.75" customHeight="1" x14ac:dyDescent="0.25">
      <c r="A21" s="16" t="s">
        <v>64</v>
      </c>
      <c r="B21" s="17" t="s">
        <v>65</v>
      </c>
      <c r="C21" s="18" t="s">
        <v>22</v>
      </c>
      <c r="D21" s="18" t="s">
        <v>23</v>
      </c>
      <c r="E21" s="18" t="s">
        <v>24</v>
      </c>
      <c r="F21" s="18"/>
      <c r="G21" s="18" t="s">
        <v>25</v>
      </c>
      <c r="H21" s="18" t="s">
        <v>26</v>
      </c>
      <c r="I21" s="18"/>
      <c r="J21" s="18"/>
      <c r="K21" s="18"/>
      <c r="L21" s="18"/>
      <c r="M21" s="18" t="s">
        <v>66</v>
      </c>
    </row>
    <row r="22" spans="1:13" ht="18" customHeight="1" x14ac:dyDescent="0.25">
      <c r="A22" s="19" t="s">
        <v>67</v>
      </c>
      <c r="B22" s="20" t="s">
        <v>68</v>
      </c>
      <c r="C22" s="19" t="s">
        <v>22</v>
      </c>
      <c r="D22" s="19" t="s">
        <v>30</v>
      </c>
      <c r="E22" s="19" t="s">
        <v>24</v>
      </c>
      <c r="F22" s="19" t="s">
        <v>31</v>
      </c>
      <c r="G22" s="19" t="s">
        <v>25</v>
      </c>
      <c r="H22" s="21" t="s">
        <v>26</v>
      </c>
      <c r="I22" s="22"/>
      <c r="J22" s="22"/>
      <c r="K22" s="22"/>
      <c r="L22" s="22"/>
      <c r="M22" s="23" t="s">
        <v>69</v>
      </c>
    </row>
    <row r="23" spans="1:13" ht="18" customHeight="1" x14ac:dyDescent="0.25">
      <c r="A23" s="24" t="s">
        <v>70</v>
      </c>
      <c r="B23" s="25" t="s">
        <v>71</v>
      </c>
      <c r="C23" s="24" t="s">
        <v>22</v>
      </c>
      <c r="D23" s="24" t="s">
        <v>30</v>
      </c>
      <c r="E23" s="24" t="s">
        <v>24</v>
      </c>
      <c r="F23" s="24" t="s">
        <v>31</v>
      </c>
      <c r="G23" s="24" t="s">
        <v>25</v>
      </c>
      <c r="H23" s="26" t="s">
        <v>26</v>
      </c>
      <c r="I23" s="28"/>
      <c r="J23" s="28"/>
      <c r="K23" s="28"/>
      <c r="L23" s="28"/>
      <c r="M23" s="29" t="s">
        <v>72</v>
      </c>
    </row>
    <row r="24" spans="1:13" ht="18" customHeight="1" x14ac:dyDescent="0.25">
      <c r="A24" s="19" t="s">
        <v>73</v>
      </c>
      <c r="B24" s="20" t="s">
        <v>74</v>
      </c>
      <c r="C24" s="19" t="s">
        <v>22</v>
      </c>
      <c r="D24" s="19" t="s">
        <v>30</v>
      </c>
      <c r="E24" s="19" t="s">
        <v>24</v>
      </c>
      <c r="F24" s="19" t="s">
        <v>31</v>
      </c>
      <c r="G24" s="19" t="s">
        <v>25</v>
      </c>
      <c r="H24" s="21" t="s">
        <v>26</v>
      </c>
      <c r="I24" s="22"/>
      <c r="J24" s="22"/>
      <c r="K24" s="22"/>
      <c r="L24" s="22"/>
      <c r="M24" s="23" t="s">
        <v>75</v>
      </c>
    </row>
    <row r="25" spans="1:13" ht="24" customHeight="1" x14ac:dyDescent="0.25">
      <c r="A25" s="141" t="s">
        <v>76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</row>
    <row r="26" spans="1:13" ht="21.75" customHeight="1" x14ac:dyDescent="0.25">
      <c r="A26" s="30" t="s">
        <v>77</v>
      </c>
      <c r="B26" s="31" t="s">
        <v>78</v>
      </c>
      <c r="C26" s="32" t="s">
        <v>79</v>
      </c>
      <c r="D26" s="32" t="s">
        <v>23</v>
      </c>
      <c r="E26" s="32" t="s">
        <v>24</v>
      </c>
      <c r="F26" s="32"/>
      <c r="G26" s="32" t="s">
        <v>25</v>
      </c>
      <c r="H26" s="32" t="s">
        <v>26</v>
      </c>
      <c r="I26" s="32"/>
      <c r="J26" s="32"/>
      <c r="K26" s="32"/>
      <c r="L26" s="32"/>
      <c r="M26" s="32" t="s">
        <v>80</v>
      </c>
    </row>
    <row r="27" spans="1:13" ht="18" customHeight="1" x14ac:dyDescent="0.25">
      <c r="A27" s="24" t="s">
        <v>81</v>
      </c>
      <c r="B27" s="25" t="s">
        <v>82</v>
      </c>
      <c r="C27" s="24" t="s">
        <v>79</v>
      </c>
      <c r="D27" s="24" t="s">
        <v>30</v>
      </c>
      <c r="E27" s="24" t="s">
        <v>24</v>
      </c>
      <c r="F27" s="24" t="s">
        <v>31</v>
      </c>
      <c r="G27" s="24" t="s">
        <v>41</v>
      </c>
      <c r="H27" s="26" t="s">
        <v>26</v>
      </c>
      <c r="I27" s="27">
        <v>18700</v>
      </c>
      <c r="J27" s="28"/>
      <c r="K27" s="28"/>
      <c r="L27" s="28"/>
      <c r="M27" s="29" t="s">
        <v>83</v>
      </c>
    </row>
    <row r="28" spans="1:13" ht="18" customHeight="1" x14ac:dyDescent="0.25">
      <c r="A28" s="33" t="s">
        <v>84</v>
      </c>
      <c r="B28" s="34" t="s">
        <v>85</v>
      </c>
      <c r="C28" s="33" t="s">
        <v>79</v>
      </c>
      <c r="D28" s="33" t="s">
        <v>30</v>
      </c>
      <c r="E28" s="33" t="s">
        <v>24</v>
      </c>
      <c r="F28" s="33" t="s">
        <v>31</v>
      </c>
      <c r="G28" s="33" t="s">
        <v>25</v>
      </c>
      <c r="H28" s="35" t="s">
        <v>26</v>
      </c>
      <c r="I28" s="36"/>
      <c r="J28" s="36"/>
      <c r="K28" s="36"/>
      <c r="L28" s="36"/>
      <c r="M28" s="37" t="s">
        <v>86</v>
      </c>
    </row>
    <row r="29" spans="1:13" ht="18" customHeight="1" x14ac:dyDescent="0.25">
      <c r="A29" s="24" t="s">
        <v>87</v>
      </c>
      <c r="B29" s="25" t="s">
        <v>88</v>
      </c>
      <c r="C29" s="24" t="s">
        <v>79</v>
      </c>
      <c r="D29" s="24" t="s">
        <v>30</v>
      </c>
      <c r="E29" s="24" t="s">
        <v>24</v>
      </c>
      <c r="F29" s="24" t="s">
        <v>31</v>
      </c>
      <c r="G29" s="24" t="s">
        <v>41</v>
      </c>
      <c r="H29" s="26" t="s">
        <v>26</v>
      </c>
      <c r="I29" s="27">
        <v>42300</v>
      </c>
      <c r="J29" s="28"/>
      <c r="K29" s="28"/>
      <c r="L29" s="28"/>
      <c r="M29" s="29" t="s">
        <v>89</v>
      </c>
    </row>
    <row r="30" spans="1:13" ht="18" customHeight="1" x14ac:dyDescent="0.25">
      <c r="A30" s="33" t="s">
        <v>90</v>
      </c>
      <c r="B30" s="34" t="s">
        <v>91</v>
      </c>
      <c r="C30" s="33" t="s">
        <v>79</v>
      </c>
      <c r="D30" s="33" t="s">
        <v>30</v>
      </c>
      <c r="E30" s="33" t="s">
        <v>24</v>
      </c>
      <c r="F30" s="33" t="s">
        <v>31</v>
      </c>
      <c r="G30" s="33" t="s">
        <v>41</v>
      </c>
      <c r="H30" s="35" t="s">
        <v>26</v>
      </c>
      <c r="I30" s="36"/>
      <c r="J30" s="36"/>
      <c r="K30" s="36"/>
      <c r="L30" s="36"/>
      <c r="M30" s="37" t="s">
        <v>92</v>
      </c>
    </row>
    <row r="31" spans="1:13" ht="18" customHeight="1" x14ac:dyDescent="0.25">
      <c r="A31" s="24" t="s">
        <v>93</v>
      </c>
      <c r="B31" s="25" t="s">
        <v>94</v>
      </c>
      <c r="C31" s="24" t="s">
        <v>79</v>
      </c>
      <c r="D31" s="24" t="s">
        <v>30</v>
      </c>
      <c r="E31" s="24" t="s">
        <v>24</v>
      </c>
      <c r="F31" s="24" t="s">
        <v>31</v>
      </c>
      <c r="G31" s="24" t="s">
        <v>25</v>
      </c>
      <c r="H31" s="26" t="s">
        <v>26</v>
      </c>
      <c r="I31" s="27">
        <v>87650</v>
      </c>
      <c r="J31" s="28"/>
      <c r="K31" s="28"/>
      <c r="L31" s="28"/>
      <c r="M31" s="29" t="s">
        <v>95</v>
      </c>
    </row>
    <row r="32" spans="1:13" ht="18" customHeight="1" x14ac:dyDescent="0.25">
      <c r="A32" s="33" t="s">
        <v>96</v>
      </c>
      <c r="B32" s="34" t="s">
        <v>97</v>
      </c>
      <c r="C32" s="33" t="s">
        <v>79</v>
      </c>
      <c r="D32" s="33" t="s">
        <v>30</v>
      </c>
      <c r="E32" s="33" t="s">
        <v>24</v>
      </c>
      <c r="F32" s="33" t="s">
        <v>31</v>
      </c>
      <c r="G32" s="33" t="s">
        <v>25</v>
      </c>
      <c r="H32" s="35" t="s">
        <v>26</v>
      </c>
      <c r="I32" s="36"/>
      <c r="J32" s="36"/>
      <c r="K32" s="36"/>
      <c r="L32" s="36"/>
      <c r="M32" s="37" t="s">
        <v>98</v>
      </c>
    </row>
    <row r="33" spans="1:13" ht="18" customHeight="1" x14ac:dyDescent="0.25">
      <c r="A33" s="24" t="s">
        <v>99</v>
      </c>
      <c r="B33" s="25" t="s">
        <v>100</v>
      </c>
      <c r="C33" s="24" t="s">
        <v>79</v>
      </c>
      <c r="D33" s="24" t="s">
        <v>30</v>
      </c>
      <c r="E33" s="24" t="s">
        <v>24</v>
      </c>
      <c r="F33" s="24" t="s">
        <v>31</v>
      </c>
      <c r="G33" s="24" t="s">
        <v>25</v>
      </c>
      <c r="H33" s="26" t="s">
        <v>26</v>
      </c>
      <c r="I33" s="28"/>
      <c r="J33" s="28"/>
      <c r="K33" s="28"/>
      <c r="L33" s="28"/>
      <c r="M33" s="29" t="s">
        <v>101</v>
      </c>
    </row>
    <row r="34" spans="1:13" ht="18" customHeight="1" x14ac:dyDescent="0.25">
      <c r="A34" s="33" t="s">
        <v>102</v>
      </c>
      <c r="B34" s="34" t="s">
        <v>103</v>
      </c>
      <c r="C34" s="33" t="s">
        <v>79</v>
      </c>
      <c r="D34" s="33" t="s">
        <v>30</v>
      </c>
      <c r="E34" s="33" t="s">
        <v>24</v>
      </c>
      <c r="F34" s="33" t="s">
        <v>31</v>
      </c>
      <c r="G34" s="33" t="s">
        <v>25</v>
      </c>
      <c r="H34" s="35" t="s">
        <v>26</v>
      </c>
      <c r="I34" s="36"/>
      <c r="J34" s="36"/>
      <c r="K34" s="36"/>
      <c r="L34" s="36"/>
      <c r="M34" s="37" t="s">
        <v>104</v>
      </c>
    </row>
    <row r="35" spans="1:13" ht="18" customHeight="1" x14ac:dyDescent="0.25">
      <c r="A35" s="24" t="s">
        <v>105</v>
      </c>
      <c r="B35" s="25" t="s">
        <v>106</v>
      </c>
      <c r="C35" s="24" t="s">
        <v>79</v>
      </c>
      <c r="D35" s="24" t="s">
        <v>30</v>
      </c>
      <c r="E35" s="24" t="s">
        <v>24</v>
      </c>
      <c r="F35" s="24" t="s">
        <v>31</v>
      </c>
      <c r="G35" s="24" t="s">
        <v>25</v>
      </c>
      <c r="H35" s="26" t="s">
        <v>26</v>
      </c>
      <c r="I35" s="27">
        <v>3200</v>
      </c>
      <c r="J35" s="28"/>
      <c r="K35" s="28"/>
      <c r="L35" s="28"/>
      <c r="M35" s="29" t="s">
        <v>107</v>
      </c>
    </row>
    <row r="36" spans="1:13" ht="18" customHeight="1" x14ac:dyDescent="0.25">
      <c r="A36" s="33" t="s">
        <v>108</v>
      </c>
      <c r="B36" s="34" t="s">
        <v>109</v>
      </c>
      <c r="C36" s="33" t="s">
        <v>79</v>
      </c>
      <c r="D36" s="33" t="s">
        <v>30</v>
      </c>
      <c r="E36" s="33" t="s">
        <v>24</v>
      </c>
      <c r="F36" s="33" t="s">
        <v>31</v>
      </c>
      <c r="G36" s="33" t="s">
        <v>25</v>
      </c>
      <c r="H36" s="35" t="s">
        <v>26</v>
      </c>
      <c r="I36" s="27">
        <v>54800</v>
      </c>
      <c r="J36" s="36"/>
      <c r="K36" s="36"/>
      <c r="L36" s="36"/>
      <c r="M36" s="37" t="s">
        <v>110</v>
      </c>
    </row>
    <row r="37" spans="1:13" ht="18" customHeight="1" x14ac:dyDescent="0.25">
      <c r="A37" s="24" t="s">
        <v>111</v>
      </c>
      <c r="B37" s="25" t="s">
        <v>112</v>
      </c>
      <c r="C37" s="24" t="s">
        <v>79</v>
      </c>
      <c r="D37" s="24" t="s">
        <v>30</v>
      </c>
      <c r="E37" s="24" t="s">
        <v>24</v>
      </c>
      <c r="F37" s="24" t="s">
        <v>31</v>
      </c>
      <c r="G37" s="24" t="s">
        <v>25</v>
      </c>
      <c r="H37" s="26" t="s">
        <v>26</v>
      </c>
      <c r="I37" s="28"/>
      <c r="J37" s="28"/>
      <c r="K37" s="28"/>
      <c r="L37" s="28"/>
      <c r="M37" s="29" t="s">
        <v>113</v>
      </c>
    </row>
    <row r="38" spans="1:13" ht="18" customHeight="1" x14ac:dyDescent="0.25">
      <c r="A38" s="33" t="s">
        <v>114</v>
      </c>
      <c r="B38" s="34" t="s">
        <v>115</v>
      </c>
      <c r="C38" s="33" t="s">
        <v>79</v>
      </c>
      <c r="D38" s="33" t="s">
        <v>30</v>
      </c>
      <c r="E38" s="33" t="s">
        <v>24</v>
      </c>
      <c r="F38" s="33" t="s">
        <v>31</v>
      </c>
      <c r="G38" s="33" t="s">
        <v>25</v>
      </c>
      <c r="H38" s="35" t="s">
        <v>26</v>
      </c>
      <c r="I38" s="27">
        <v>1800</v>
      </c>
      <c r="J38" s="36"/>
      <c r="K38" s="36"/>
      <c r="L38" s="36"/>
      <c r="M38" s="37" t="s">
        <v>116</v>
      </c>
    </row>
    <row r="39" spans="1:13" ht="18" customHeight="1" x14ac:dyDescent="0.25">
      <c r="A39" s="24" t="s">
        <v>117</v>
      </c>
      <c r="B39" s="25" t="s">
        <v>118</v>
      </c>
      <c r="C39" s="24" t="s">
        <v>79</v>
      </c>
      <c r="D39" s="24" t="s">
        <v>30</v>
      </c>
      <c r="E39" s="24" t="s">
        <v>24</v>
      </c>
      <c r="F39" s="24" t="s">
        <v>31</v>
      </c>
      <c r="G39" s="24" t="s">
        <v>41</v>
      </c>
      <c r="H39" s="26" t="s">
        <v>26</v>
      </c>
      <c r="I39" s="28"/>
      <c r="J39" s="28"/>
      <c r="K39" s="28"/>
      <c r="L39" s="28"/>
      <c r="M39" s="29" t="s">
        <v>119</v>
      </c>
    </row>
    <row r="40" spans="1:13" ht="18" customHeight="1" x14ac:dyDescent="0.25">
      <c r="A40" s="33" t="s">
        <v>120</v>
      </c>
      <c r="B40" s="34" t="s">
        <v>121</v>
      </c>
      <c r="C40" s="33" t="s">
        <v>79</v>
      </c>
      <c r="D40" s="33" t="s">
        <v>30</v>
      </c>
      <c r="E40" s="33" t="s">
        <v>24</v>
      </c>
      <c r="F40" s="33" t="s">
        <v>31</v>
      </c>
      <c r="G40" s="33" t="s">
        <v>122</v>
      </c>
      <c r="H40" s="35" t="s">
        <v>26</v>
      </c>
      <c r="I40" s="36"/>
      <c r="J40" s="36"/>
      <c r="K40" s="36"/>
      <c r="L40" s="36"/>
      <c r="M40" s="37" t="s">
        <v>123</v>
      </c>
    </row>
    <row r="41" spans="1:13" ht="24" customHeight="1" x14ac:dyDescent="0.25">
      <c r="A41" s="141" t="s">
        <v>124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</row>
    <row r="42" spans="1:13" ht="18" customHeight="1" x14ac:dyDescent="0.25">
      <c r="A42" s="38" t="s">
        <v>125</v>
      </c>
      <c r="B42" s="39" t="s">
        <v>126</v>
      </c>
      <c r="C42" s="38" t="s">
        <v>127</v>
      </c>
      <c r="D42" s="38" t="s">
        <v>30</v>
      </c>
      <c r="E42" s="38" t="s">
        <v>24</v>
      </c>
      <c r="F42" s="38" t="s">
        <v>128</v>
      </c>
      <c r="G42" s="38" t="s">
        <v>25</v>
      </c>
      <c r="H42" s="40" t="s">
        <v>129</v>
      </c>
      <c r="I42" s="41"/>
      <c r="J42" s="27">
        <v>75000</v>
      </c>
      <c r="K42" s="41"/>
      <c r="L42" s="41"/>
      <c r="M42" s="42" t="s">
        <v>130</v>
      </c>
    </row>
    <row r="43" spans="1:13" ht="18" customHeight="1" x14ac:dyDescent="0.25">
      <c r="A43" s="24" t="s">
        <v>131</v>
      </c>
      <c r="B43" s="25" t="s">
        <v>132</v>
      </c>
      <c r="C43" s="24" t="s">
        <v>127</v>
      </c>
      <c r="D43" s="24" t="s">
        <v>30</v>
      </c>
      <c r="E43" s="24" t="s">
        <v>24</v>
      </c>
      <c r="F43" s="24" t="s">
        <v>128</v>
      </c>
      <c r="G43" s="24" t="s">
        <v>25</v>
      </c>
      <c r="H43" s="26" t="s">
        <v>129</v>
      </c>
      <c r="I43" s="28"/>
      <c r="J43" s="28"/>
      <c r="K43" s="28"/>
      <c r="L43" s="28"/>
      <c r="M43" s="29" t="s">
        <v>133</v>
      </c>
    </row>
    <row r="44" spans="1:13" ht="18" customHeight="1" x14ac:dyDescent="0.25">
      <c r="A44" s="38" t="s">
        <v>134</v>
      </c>
      <c r="B44" s="39" t="s">
        <v>135</v>
      </c>
      <c r="C44" s="38" t="s">
        <v>127</v>
      </c>
      <c r="D44" s="38" t="s">
        <v>30</v>
      </c>
      <c r="E44" s="38" t="s">
        <v>24</v>
      </c>
      <c r="F44" s="38" t="s">
        <v>128</v>
      </c>
      <c r="G44" s="38" t="s">
        <v>25</v>
      </c>
      <c r="H44" s="40" t="s">
        <v>129</v>
      </c>
      <c r="I44" s="41"/>
      <c r="J44" s="41"/>
      <c r="K44" s="41"/>
      <c r="L44" s="41"/>
      <c r="M44" s="42" t="s">
        <v>136</v>
      </c>
    </row>
    <row r="45" spans="1:13" ht="18" customHeight="1" x14ac:dyDescent="0.25">
      <c r="A45" s="24" t="s">
        <v>137</v>
      </c>
      <c r="B45" s="25" t="s">
        <v>138</v>
      </c>
      <c r="C45" s="24" t="s">
        <v>127</v>
      </c>
      <c r="D45" s="24" t="s">
        <v>30</v>
      </c>
      <c r="E45" s="24" t="s">
        <v>24</v>
      </c>
      <c r="F45" s="24" t="s">
        <v>128</v>
      </c>
      <c r="G45" s="24" t="s">
        <v>25</v>
      </c>
      <c r="H45" s="26" t="s">
        <v>129</v>
      </c>
      <c r="I45" s="28"/>
      <c r="J45" s="27">
        <v>182450</v>
      </c>
      <c r="K45" s="28"/>
      <c r="L45" s="28"/>
      <c r="M45" s="29" t="s">
        <v>139</v>
      </c>
    </row>
    <row r="46" spans="1:13" ht="18" customHeight="1" x14ac:dyDescent="0.25">
      <c r="A46" s="38" t="s">
        <v>140</v>
      </c>
      <c r="B46" s="39" t="s">
        <v>141</v>
      </c>
      <c r="C46" s="38" t="s">
        <v>127</v>
      </c>
      <c r="D46" s="38" t="s">
        <v>30</v>
      </c>
      <c r="E46" s="38" t="s">
        <v>24</v>
      </c>
      <c r="F46" s="38" t="s">
        <v>128</v>
      </c>
      <c r="G46" s="38" t="s">
        <v>25</v>
      </c>
      <c r="H46" s="40" t="s">
        <v>129</v>
      </c>
      <c r="I46" s="41"/>
      <c r="J46" s="27">
        <v>28300</v>
      </c>
      <c r="K46" s="41"/>
      <c r="L46" s="41"/>
      <c r="M46" s="42" t="s">
        <v>142</v>
      </c>
    </row>
    <row r="47" spans="1:13" ht="18" customHeight="1" x14ac:dyDescent="0.25">
      <c r="A47" s="24" t="s">
        <v>143</v>
      </c>
      <c r="B47" s="25" t="s">
        <v>144</v>
      </c>
      <c r="C47" s="24" t="s">
        <v>127</v>
      </c>
      <c r="D47" s="24" t="s">
        <v>30</v>
      </c>
      <c r="E47" s="24" t="s">
        <v>24</v>
      </c>
      <c r="F47" s="24" t="s">
        <v>128</v>
      </c>
      <c r="G47" s="24" t="s">
        <v>25</v>
      </c>
      <c r="H47" s="26" t="s">
        <v>129</v>
      </c>
      <c r="I47" s="28"/>
      <c r="J47" s="28"/>
      <c r="K47" s="28"/>
      <c r="L47" s="28"/>
      <c r="M47" s="29" t="s">
        <v>145</v>
      </c>
    </row>
    <row r="48" spans="1:13" ht="18" customHeight="1" x14ac:dyDescent="0.25">
      <c r="A48" s="38" t="s">
        <v>146</v>
      </c>
      <c r="B48" s="39" t="s">
        <v>147</v>
      </c>
      <c r="C48" s="38" t="s">
        <v>127</v>
      </c>
      <c r="D48" s="38" t="s">
        <v>30</v>
      </c>
      <c r="E48" s="38" t="s">
        <v>24</v>
      </c>
      <c r="F48" s="38" t="s">
        <v>31</v>
      </c>
      <c r="G48" s="38" t="s">
        <v>25</v>
      </c>
      <c r="H48" s="40" t="s">
        <v>129</v>
      </c>
      <c r="I48" s="41"/>
      <c r="J48" s="41"/>
      <c r="K48" s="41"/>
      <c r="L48" s="41"/>
      <c r="M48" s="42" t="s">
        <v>148</v>
      </c>
    </row>
    <row r="49" spans="1:13" ht="24" customHeight="1" x14ac:dyDescent="0.25">
      <c r="A49" s="141" t="s">
        <v>149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</row>
    <row r="50" spans="1:13" ht="21.75" customHeight="1" x14ac:dyDescent="0.25">
      <c r="A50" s="43" t="s">
        <v>150</v>
      </c>
      <c r="B50" s="44" t="s">
        <v>151</v>
      </c>
      <c r="C50" s="45" t="s">
        <v>152</v>
      </c>
      <c r="D50" s="45" t="s">
        <v>23</v>
      </c>
      <c r="E50" s="45" t="s">
        <v>24</v>
      </c>
      <c r="F50" s="45"/>
      <c r="G50" s="45" t="s">
        <v>25</v>
      </c>
      <c r="H50" s="45" t="s">
        <v>129</v>
      </c>
      <c r="I50" s="45"/>
      <c r="J50" s="45"/>
      <c r="K50" s="45"/>
      <c r="L50" s="45"/>
      <c r="M50" s="45" t="s">
        <v>153</v>
      </c>
    </row>
    <row r="51" spans="1:13" ht="18" customHeight="1" x14ac:dyDescent="0.25">
      <c r="A51" s="24" t="s">
        <v>154</v>
      </c>
      <c r="B51" s="25" t="s">
        <v>155</v>
      </c>
      <c r="C51" s="24" t="s">
        <v>152</v>
      </c>
      <c r="D51" s="24" t="s">
        <v>30</v>
      </c>
      <c r="E51" s="24" t="s">
        <v>24</v>
      </c>
      <c r="F51" s="24" t="s">
        <v>128</v>
      </c>
      <c r="G51" s="24" t="s">
        <v>25</v>
      </c>
      <c r="H51" s="26" t="s">
        <v>129</v>
      </c>
      <c r="I51" s="28"/>
      <c r="J51" s="28"/>
      <c r="K51" s="28"/>
      <c r="L51" s="28"/>
      <c r="M51" s="29" t="s">
        <v>156</v>
      </c>
    </row>
    <row r="52" spans="1:13" ht="18" customHeight="1" x14ac:dyDescent="0.25">
      <c r="A52" s="46" t="s">
        <v>157</v>
      </c>
      <c r="B52" s="47" t="s">
        <v>158</v>
      </c>
      <c r="C52" s="46" t="s">
        <v>152</v>
      </c>
      <c r="D52" s="46" t="s">
        <v>30</v>
      </c>
      <c r="E52" s="46" t="s">
        <v>24</v>
      </c>
      <c r="F52" s="46" t="s">
        <v>128</v>
      </c>
      <c r="G52" s="46" t="s">
        <v>25</v>
      </c>
      <c r="H52" s="48" t="s">
        <v>129</v>
      </c>
      <c r="I52" s="49"/>
      <c r="J52" s="27">
        <v>12400</v>
      </c>
      <c r="K52" s="49"/>
      <c r="L52" s="49"/>
      <c r="M52" s="50" t="s">
        <v>159</v>
      </c>
    </row>
    <row r="53" spans="1:13" ht="18" customHeight="1" x14ac:dyDescent="0.25">
      <c r="A53" s="24" t="s">
        <v>160</v>
      </c>
      <c r="B53" s="25" t="s">
        <v>161</v>
      </c>
      <c r="C53" s="24" t="s">
        <v>152</v>
      </c>
      <c r="D53" s="24" t="s">
        <v>30</v>
      </c>
      <c r="E53" s="24" t="s">
        <v>24</v>
      </c>
      <c r="F53" s="24" t="s">
        <v>128</v>
      </c>
      <c r="G53" s="24" t="s">
        <v>25</v>
      </c>
      <c r="H53" s="26" t="s">
        <v>129</v>
      </c>
      <c r="I53" s="28"/>
      <c r="J53" s="27">
        <v>18600</v>
      </c>
      <c r="K53" s="28"/>
      <c r="L53" s="28"/>
      <c r="M53" s="29" t="s">
        <v>162</v>
      </c>
    </row>
    <row r="54" spans="1:13" ht="18" customHeight="1" x14ac:dyDescent="0.25">
      <c r="A54" s="46" t="s">
        <v>163</v>
      </c>
      <c r="B54" s="47" t="s">
        <v>164</v>
      </c>
      <c r="C54" s="46" t="s">
        <v>152</v>
      </c>
      <c r="D54" s="46" t="s">
        <v>30</v>
      </c>
      <c r="E54" s="46" t="s">
        <v>24</v>
      </c>
      <c r="F54" s="46" t="s">
        <v>128</v>
      </c>
      <c r="G54" s="46" t="s">
        <v>25</v>
      </c>
      <c r="H54" s="48" t="s">
        <v>129</v>
      </c>
      <c r="I54" s="49"/>
      <c r="J54" s="27">
        <v>95000</v>
      </c>
      <c r="K54" s="49"/>
      <c r="L54" s="49"/>
      <c r="M54" s="50" t="s">
        <v>165</v>
      </c>
    </row>
    <row r="55" spans="1:13" ht="18" customHeight="1" x14ac:dyDescent="0.25">
      <c r="A55" s="24" t="s">
        <v>166</v>
      </c>
      <c r="B55" s="25" t="s">
        <v>167</v>
      </c>
      <c r="C55" s="24" t="s">
        <v>152</v>
      </c>
      <c r="D55" s="24" t="s">
        <v>30</v>
      </c>
      <c r="E55" s="24" t="s">
        <v>24</v>
      </c>
      <c r="F55" s="24" t="s">
        <v>128</v>
      </c>
      <c r="G55" s="24" t="s">
        <v>25</v>
      </c>
      <c r="H55" s="26" t="s">
        <v>129</v>
      </c>
      <c r="I55" s="28"/>
      <c r="J55" s="27">
        <v>34250</v>
      </c>
      <c r="K55" s="28"/>
      <c r="L55" s="28"/>
      <c r="M55" s="29" t="s">
        <v>168</v>
      </c>
    </row>
    <row r="56" spans="1:13" ht="18" customHeight="1" x14ac:dyDescent="0.25">
      <c r="A56" s="46" t="s">
        <v>169</v>
      </c>
      <c r="B56" s="47" t="s">
        <v>170</v>
      </c>
      <c r="C56" s="46" t="s">
        <v>152</v>
      </c>
      <c r="D56" s="46" t="s">
        <v>30</v>
      </c>
      <c r="E56" s="46" t="s">
        <v>24</v>
      </c>
      <c r="F56" s="46" t="s">
        <v>128</v>
      </c>
      <c r="G56" s="46" t="s">
        <v>171</v>
      </c>
      <c r="H56" s="48" t="s">
        <v>129</v>
      </c>
      <c r="I56" s="49"/>
      <c r="J56" s="49"/>
      <c r="K56" s="49"/>
      <c r="L56" s="49"/>
      <c r="M56" s="50" t="s">
        <v>172</v>
      </c>
    </row>
    <row r="57" spans="1:13" ht="18" customHeight="1" x14ac:dyDescent="0.25">
      <c r="A57" s="24" t="s">
        <v>173</v>
      </c>
      <c r="B57" s="25" t="s">
        <v>174</v>
      </c>
      <c r="C57" s="24" t="s">
        <v>152</v>
      </c>
      <c r="D57" s="24" t="s">
        <v>30</v>
      </c>
      <c r="E57" s="24" t="s">
        <v>24</v>
      </c>
      <c r="F57" s="24" t="s">
        <v>128</v>
      </c>
      <c r="G57" s="24" t="s">
        <v>25</v>
      </c>
      <c r="H57" s="26" t="s">
        <v>129</v>
      </c>
      <c r="I57" s="28"/>
      <c r="J57" s="28"/>
      <c r="K57" s="28"/>
      <c r="L57" s="28"/>
      <c r="M57" s="29" t="s">
        <v>175</v>
      </c>
    </row>
    <row r="58" spans="1:13" ht="18" customHeight="1" x14ac:dyDescent="0.25">
      <c r="A58" s="46" t="s">
        <v>176</v>
      </c>
      <c r="B58" s="47" t="s">
        <v>177</v>
      </c>
      <c r="C58" s="46" t="s">
        <v>152</v>
      </c>
      <c r="D58" s="46" t="s">
        <v>30</v>
      </c>
      <c r="E58" s="46" t="s">
        <v>24</v>
      </c>
      <c r="F58" s="46" t="s">
        <v>128</v>
      </c>
      <c r="G58" s="46" t="s">
        <v>25</v>
      </c>
      <c r="H58" s="48" t="s">
        <v>129</v>
      </c>
      <c r="I58" s="49"/>
      <c r="J58" s="49"/>
      <c r="K58" s="49"/>
      <c r="L58" s="49"/>
      <c r="M58" s="50" t="s">
        <v>178</v>
      </c>
    </row>
    <row r="59" spans="1:13" ht="18" customHeight="1" x14ac:dyDescent="0.25">
      <c r="A59" s="24" t="s">
        <v>179</v>
      </c>
      <c r="B59" s="25" t="s">
        <v>180</v>
      </c>
      <c r="C59" s="24" t="s">
        <v>152</v>
      </c>
      <c r="D59" s="24" t="s">
        <v>30</v>
      </c>
      <c r="E59" s="24" t="s">
        <v>24</v>
      </c>
      <c r="F59" s="24" t="s">
        <v>128</v>
      </c>
      <c r="G59" s="24" t="s">
        <v>25</v>
      </c>
      <c r="H59" s="26" t="s">
        <v>129</v>
      </c>
      <c r="I59" s="28"/>
      <c r="J59" s="28"/>
      <c r="K59" s="28"/>
      <c r="L59" s="28"/>
      <c r="M59" s="29" t="s">
        <v>181</v>
      </c>
    </row>
    <row r="60" spans="1:13" ht="18" customHeight="1" x14ac:dyDescent="0.25">
      <c r="A60" s="46" t="s">
        <v>182</v>
      </c>
      <c r="B60" s="47" t="s">
        <v>183</v>
      </c>
      <c r="C60" s="46" t="s">
        <v>152</v>
      </c>
      <c r="D60" s="46" t="s">
        <v>30</v>
      </c>
      <c r="E60" s="46" t="s">
        <v>24</v>
      </c>
      <c r="F60" s="46" t="s">
        <v>128</v>
      </c>
      <c r="G60" s="46" t="s">
        <v>171</v>
      </c>
      <c r="H60" s="48" t="s">
        <v>129</v>
      </c>
      <c r="I60" s="49"/>
      <c r="J60" s="49"/>
      <c r="K60" s="49"/>
      <c r="L60" s="49"/>
      <c r="M60" s="50" t="s">
        <v>184</v>
      </c>
    </row>
    <row r="61" spans="1:13" ht="18" customHeight="1" x14ac:dyDescent="0.25">
      <c r="A61" s="24" t="s">
        <v>185</v>
      </c>
      <c r="B61" s="25" t="s">
        <v>186</v>
      </c>
      <c r="C61" s="24" t="s">
        <v>152</v>
      </c>
      <c r="D61" s="24" t="s">
        <v>30</v>
      </c>
      <c r="E61" s="24" t="s">
        <v>24</v>
      </c>
      <c r="F61" s="24" t="s">
        <v>128</v>
      </c>
      <c r="G61" s="24" t="s">
        <v>187</v>
      </c>
      <c r="H61" s="26" t="s">
        <v>129</v>
      </c>
      <c r="I61" s="28"/>
      <c r="J61" s="28"/>
      <c r="K61" s="28"/>
      <c r="L61" s="28"/>
      <c r="M61" s="29" t="s">
        <v>188</v>
      </c>
    </row>
    <row r="62" spans="1:13" ht="24" customHeight="1" x14ac:dyDescent="0.25">
      <c r="A62" s="141" t="s">
        <v>189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</row>
    <row r="63" spans="1:13" ht="21.75" customHeight="1" x14ac:dyDescent="0.25">
      <c r="A63" s="51" t="s">
        <v>190</v>
      </c>
      <c r="B63" s="52" t="s">
        <v>191</v>
      </c>
      <c r="C63" s="53" t="s">
        <v>192</v>
      </c>
      <c r="D63" s="53" t="s">
        <v>23</v>
      </c>
      <c r="E63" s="53" t="s">
        <v>193</v>
      </c>
      <c r="F63" s="53"/>
      <c r="G63" s="53" t="s">
        <v>25</v>
      </c>
      <c r="H63" s="53" t="s">
        <v>194</v>
      </c>
      <c r="I63" s="53"/>
      <c r="J63" s="53"/>
      <c r="K63" s="53"/>
      <c r="L63" s="53"/>
      <c r="M63" s="53" t="s">
        <v>195</v>
      </c>
    </row>
    <row r="64" spans="1:13" ht="18" customHeight="1" x14ac:dyDescent="0.25">
      <c r="A64" s="54" t="s">
        <v>196</v>
      </c>
      <c r="B64" s="55" t="s">
        <v>197</v>
      </c>
      <c r="C64" s="54" t="s">
        <v>192</v>
      </c>
      <c r="D64" s="54" t="s">
        <v>30</v>
      </c>
      <c r="E64" s="54" t="s">
        <v>193</v>
      </c>
      <c r="F64" s="54" t="s">
        <v>31</v>
      </c>
      <c r="G64" s="54" t="s">
        <v>41</v>
      </c>
      <c r="H64" s="56" t="s">
        <v>194</v>
      </c>
      <c r="I64" s="57"/>
      <c r="J64" s="57"/>
      <c r="K64" s="57"/>
      <c r="L64" s="57"/>
      <c r="M64" s="58" t="s">
        <v>198</v>
      </c>
    </row>
    <row r="65" spans="1:13" ht="18" customHeight="1" x14ac:dyDescent="0.25">
      <c r="A65" s="24" t="s">
        <v>199</v>
      </c>
      <c r="B65" s="25" t="s">
        <v>200</v>
      </c>
      <c r="C65" s="24" t="s">
        <v>192</v>
      </c>
      <c r="D65" s="24" t="s">
        <v>30</v>
      </c>
      <c r="E65" s="24" t="s">
        <v>193</v>
      </c>
      <c r="F65" s="24" t="s">
        <v>31</v>
      </c>
      <c r="G65" s="24" t="s">
        <v>41</v>
      </c>
      <c r="H65" s="26" t="s">
        <v>194</v>
      </c>
      <c r="I65" s="28"/>
      <c r="J65" s="28"/>
      <c r="K65" s="28"/>
      <c r="L65" s="28"/>
      <c r="M65" s="29" t="s">
        <v>201</v>
      </c>
    </row>
    <row r="66" spans="1:13" ht="18" customHeight="1" x14ac:dyDescent="0.25">
      <c r="A66" s="54" t="s">
        <v>202</v>
      </c>
      <c r="B66" s="55" t="s">
        <v>203</v>
      </c>
      <c r="C66" s="54" t="s">
        <v>192</v>
      </c>
      <c r="D66" s="54" t="s">
        <v>30</v>
      </c>
      <c r="E66" s="54" t="s">
        <v>193</v>
      </c>
      <c r="F66" s="54" t="s">
        <v>31</v>
      </c>
      <c r="G66" s="54" t="s">
        <v>41</v>
      </c>
      <c r="H66" s="56" t="s">
        <v>194</v>
      </c>
      <c r="I66" s="57"/>
      <c r="J66" s="57"/>
      <c r="K66" s="57"/>
      <c r="L66" s="57"/>
      <c r="M66" s="58" t="s">
        <v>204</v>
      </c>
    </row>
    <row r="67" spans="1:13" ht="21.75" customHeight="1" x14ac:dyDescent="0.25">
      <c r="A67" s="51" t="s">
        <v>205</v>
      </c>
      <c r="B67" s="52" t="s">
        <v>206</v>
      </c>
      <c r="C67" s="53" t="s">
        <v>192</v>
      </c>
      <c r="D67" s="53" t="s">
        <v>23</v>
      </c>
      <c r="E67" s="53" t="s">
        <v>193</v>
      </c>
      <c r="F67" s="53"/>
      <c r="G67" s="53" t="s">
        <v>25</v>
      </c>
      <c r="H67" s="53" t="s">
        <v>194</v>
      </c>
      <c r="I67" s="53"/>
      <c r="J67" s="53"/>
      <c r="K67" s="53"/>
      <c r="L67" s="53"/>
      <c r="M67" s="53" t="s">
        <v>207</v>
      </c>
    </row>
    <row r="68" spans="1:13" ht="18" customHeight="1" x14ac:dyDescent="0.25">
      <c r="A68" s="54" t="s">
        <v>208</v>
      </c>
      <c r="B68" s="55" t="s">
        <v>209</v>
      </c>
      <c r="C68" s="54" t="s">
        <v>192</v>
      </c>
      <c r="D68" s="54" t="s">
        <v>30</v>
      </c>
      <c r="E68" s="54" t="s">
        <v>193</v>
      </c>
      <c r="F68" s="54" t="s">
        <v>31</v>
      </c>
      <c r="G68" s="54" t="s">
        <v>25</v>
      </c>
      <c r="H68" s="56" t="s">
        <v>194</v>
      </c>
      <c r="I68" s="57"/>
      <c r="J68" s="57"/>
      <c r="K68" s="57"/>
      <c r="L68" s="57"/>
      <c r="M68" s="58" t="s">
        <v>210</v>
      </c>
    </row>
    <row r="69" spans="1:13" ht="18" customHeight="1" x14ac:dyDescent="0.25">
      <c r="A69" s="24" t="s">
        <v>211</v>
      </c>
      <c r="B69" s="25" t="s">
        <v>212</v>
      </c>
      <c r="C69" s="24" t="s">
        <v>192</v>
      </c>
      <c r="D69" s="24" t="s">
        <v>30</v>
      </c>
      <c r="E69" s="24" t="s">
        <v>193</v>
      </c>
      <c r="F69" s="24" t="s">
        <v>31</v>
      </c>
      <c r="G69" s="24" t="s">
        <v>25</v>
      </c>
      <c r="H69" s="26" t="s">
        <v>194</v>
      </c>
      <c r="I69" s="28"/>
      <c r="J69" s="28"/>
      <c r="K69" s="28"/>
      <c r="L69" s="28"/>
      <c r="M69" s="29" t="s">
        <v>213</v>
      </c>
    </row>
    <row r="70" spans="1:13" ht="18" customHeight="1" x14ac:dyDescent="0.25">
      <c r="A70" s="54" t="s">
        <v>214</v>
      </c>
      <c r="B70" s="55" t="s">
        <v>215</v>
      </c>
      <c r="C70" s="54" t="s">
        <v>192</v>
      </c>
      <c r="D70" s="54" t="s">
        <v>30</v>
      </c>
      <c r="E70" s="54" t="s">
        <v>193</v>
      </c>
      <c r="F70" s="54" t="s">
        <v>31</v>
      </c>
      <c r="G70" s="54" t="s">
        <v>25</v>
      </c>
      <c r="H70" s="56" t="s">
        <v>194</v>
      </c>
      <c r="I70" s="57"/>
      <c r="J70" s="57"/>
      <c r="K70" s="57"/>
      <c r="L70" s="57"/>
      <c r="M70" s="58" t="s">
        <v>216</v>
      </c>
    </row>
    <row r="71" spans="1:13" ht="21.75" customHeight="1" x14ac:dyDescent="0.25">
      <c r="A71" s="51" t="s">
        <v>217</v>
      </c>
      <c r="B71" s="52" t="s">
        <v>218</v>
      </c>
      <c r="C71" s="53" t="s">
        <v>192</v>
      </c>
      <c r="D71" s="53" t="s">
        <v>23</v>
      </c>
      <c r="E71" s="53" t="s">
        <v>193</v>
      </c>
      <c r="F71" s="53"/>
      <c r="G71" s="53" t="s">
        <v>25</v>
      </c>
      <c r="H71" s="53" t="s">
        <v>194</v>
      </c>
      <c r="I71" s="53"/>
      <c r="J71" s="53"/>
      <c r="K71" s="53"/>
      <c r="L71" s="53"/>
      <c r="M71" s="53" t="s">
        <v>219</v>
      </c>
    </row>
    <row r="72" spans="1:13" ht="18" customHeight="1" x14ac:dyDescent="0.25">
      <c r="A72" s="54" t="s">
        <v>220</v>
      </c>
      <c r="B72" s="55" t="s">
        <v>221</v>
      </c>
      <c r="C72" s="54" t="s">
        <v>192</v>
      </c>
      <c r="D72" s="54" t="s">
        <v>30</v>
      </c>
      <c r="E72" s="54" t="s">
        <v>193</v>
      </c>
      <c r="F72" s="54" t="s">
        <v>31</v>
      </c>
      <c r="G72" s="54" t="s">
        <v>25</v>
      </c>
      <c r="H72" s="56" t="s">
        <v>194</v>
      </c>
      <c r="I72" s="57"/>
      <c r="J72" s="57"/>
      <c r="K72" s="57"/>
      <c r="L72" s="57"/>
      <c r="M72" s="58" t="s">
        <v>222</v>
      </c>
    </row>
    <row r="73" spans="1:13" ht="18" customHeight="1" x14ac:dyDescent="0.25">
      <c r="A73" s="24" t="s">
        <v>223</v>
      </c>
      <c r="B73" s="25" t="s">
        <v>224</v>
      </c>
      <c r="C73" s="24" t="s">
        <v>192</v>
      </c>
      <c r="D73" s="24" t="s">
        <v>30</v>
      </c>
      <c r="E73" s="24" t="s">
        <v>193</v>
      </c>
      <c r="F73" s="24" t="s">
        <v>31</v>
      </c>
      <c r="G73" s="24" t="s">
        <v>25</v>
      </c>
      <c r="H73" s="26" t="s">
        <v>194</v>
      </c>
      <c r="I73" s="28"/>
      <c r="J73" s="28"/>
      <c r="K73" s="28"/>
      <c r="L73" s="28"/>
      <c r="M73" s="29" t="s">
        <v>225</v>
      </c>
    </row>
    <row r="74" spans="1:13" ht="18" customHeight="1" x14ac:dyDescent="0.25">
      <c r="A74" s="54" t="s">
        <v>226</v>
      </c>
      <c r="B74" s="55" t="s">
        <v>227</v>
      </c>
      <c r="C74" s="54" t="s">
        <v>192</v>
      </c>
      <c r="D74" s="54" t="s">
        <v>30</v>
      </c>
      <c r="E74" s="54" t="s">
        <v>193</v>
      </c>
      <c r="F74" s="54" t="s">
        <v>31</v>
      </c>
      <c r="G74" s="54" t="s">
        <v>25</v>
      </c>
      <c r="H74" s="56" t="s">
        <v>194</v>
      </c>
      <c r="I74" s="57"/>
      <c r="J74" s="57"/>
      <c r="K74" s="57"/>
      <c r="L74" s="57"/>
      <c r="M74" s="58" t="s">
        <v>228</v>
      </c>
    </row>
    <row r="75" spans="1:13" ht="21.75" customHeight="1" x14ac:dyDescent="0.25">
      <c r="A75" s="51" t="s">
        <v>229</v>
      </c>
      <c r="B75" s="52" t="s">
        <v>230</v>
      </c>
      <c r="C75" s="53" t="s">
        <v>192</v>
      </c>
      <c r="D75" s="53" t="s">
        <v>23</v>
      </c>
      <c r="E75" s="53" t="s">
        <v>193</v>
      </c>
      <c r="F75" s="53"/>
      <c r="G75" s="53" t="s">
        <v>25</v>
      </c>
      <c r="H75" s="53" t="s">
        <v>194</v>
      </c>
      <c r="I75" s="53"/>
      <c r="J75" s="53"/>
      <c r="K75" s="53"/>
      <c r="L75" s="53"/>
      <c r="M75" s="53" t="s">
        <v>231</v>
      </c>
    </row>
    <row r="76" spans="1:13" ht="18" customHeight="1" x14ac:dyDescent="0.25">
      <c r="A76" s="54" t="s">
        <v>232</v>
      </c>
      <c r="B76" s="55" t="s">
        <v>233</v>
      </c>
      <c r="C76" s="54" t="s">
        <v>192</v>
      </c>
      <c r="D76" s="54" t="s">
        <v>30</v>
      </c>
      <c r="E76" s="54" t="s">
        <v>193</v>
      </c>
      <c r="F76" s="54" t="s">
        <v>31</v>
      </c>
      <c r="G76" s="54" t="s">
        <v>41</v>
      </c>
      <c r="H76" s="56" t="s">
        <v>194</v>
      </c>
      <c r="I76" s="57"/>
      <c r="J76" s="57"/>
      <c r="K76" s="57"/>
      <c r="L76" s="57"/>
      <c r="M76" s="58" t="s">
        <v>234</v>
      </c>
    </row>
    <row r="77" spans="1:13" ht="18" customHeight="1" x14ac:dyDescent="0.25">
      <c r="A77" s="24" t="s">
        <v>235</v>
      </c>
      <c r="B77" s="25" t="s">
        <v>236</v>
      </c>
      <c r="C77" s="24" t="s">
        <v>192</v>
      </c>
      <c r="D77" s="24" t="s">
        <v>30</v>
      </c>
      <c r="E77" s="24" t="s">
        <v>193</v>
      </c>
      <c r="F77" s="24" t="s">
        <v>31</v>
      </c>
      <c r="G77" s="24" t="s">
        <v>25</v>
      </c>
      <c r="H77" s="26" t="s">
        <v>194</v>
      </c>
      <c r="I77" s="28"/>
      <c r="J77" s="28"/>
      <c r="K77" s="28"/>
      <c r="L77" s="28"/>
      <c r="M77" s="29" t="s">
        <v>237</v>
      </c>
    </row>
    <row r="78" spans="1:13" ht="18" customHeight="1" x14ac:dyDescent="0.25">
      <c r="A78" s="54" t="s">
        <v>238</v>
      </c>
      <c r="B78" s="55" t="s">
        <v>239</v>
      </c>
      <c r="C78" s="54" t="s">
        <v>192</v>
      </c>
      <c r="D78" s="54" t="s">
        <v>30</v>
      </c>
      <c r="E78" s="54" t="s">
        <v>193</v>
      </c>
      <c r="F78" s="54" t="s">
        <v>31</v>
      </c>
      <c r="G78" s="54" t="s">
        <v>41</v>
      </c>
      <c r="H78" s="56" t="s">
        <v>194</v>
      </c>
      <c r="I78" s="57"/>
      <c r="J78" s="57"/>
      <c r="K78" s="57"/>
      <c r="L78" s="57"/>
      <c r="M78" s="58" t="s">
        <v>240</v>
      </c>
    </row>
    <row r="79" spans="1:13" ht="18" customHeight="1" x14ac:dyDescent="0.25">
      <c r="A79" s="24" t="s">
        <v>241</v>
      </c>
      <c r="B79" s="25" t="s">
        <v>242</v>
      </c>
      <c r="C79" s="24" t="s">
        <v>192</v>
      </c>
      <c r="D79" s="24" t="s">
        <v>30</v>
      </c>
      <c r="E79" s="24" t="s">
        <v>193</v>
      </c>
      <c r="F79" s="24" t="s">
        <v>31</v>
      </c>
      <c r="G79" s="24" t="s">
        <v>41</v>
      </c>
      <c r="H79" s="26" t="s">
        <v>194</v>
      </c>
      <c r="I79" s="28"/>
      <c r="J79" s="28"/>
      <c r="K79" s="28"/>
      <c r="L79" s="28"/>
      <c r="M79" s="29" t="s">
        <v>243</v>
      </c>
    </row>
    <row r="80" spans="1:13" ht="18" customHeight="1" x14ac:dyDescent="0.25">
      <c r="A80" s="54" t="s">
        <v>244</v>
      </c>
      <c r="B80" s="55" t="s">
        <v>245</v>
      </c>
      <c r="C80" s="54" t="s">
        <v>192</v>
      </c>
      <c r="D80" s="54" t="s">
        <v>30</v>
      </c>
      <c r="E80" s="54" t="s">
        <v>193</v>
      </c>
      <c r="F80" s="54" t="s">
        <v>31</v>
      </c>
      <c r="G80" s="54" t="s">
        <v>41</v>
      </c>
      <c r="H80" s="56" t="s">
        <v>194</v>
      </c>
      <c r="I80" s="57"/>
      <c r="J80" s="57"/>
      <c r="K80" s="57"/>
      <c r="L80" s="57"/>
      <c r="M80" s="58" t="s">
        <v>246</v>
      </c>
    </row>
    <row r="81" spans="1:13" ht="18" customHeight="1" x14ac:dyDescent="0.25">
      <c r="A81" s="24" t="s">
        <v>247</v>
      </c>
      <c r="B81" s="25" t="s">
        <v>248</v>
      </c>
      <c r="C81" s="24" t="s">
        <v>192</v>
      </c>
      <c r="D81" s="24" t="s">
        <v>30</v>
      </c>
      <c r="E81" s="24" t="s">
        <v>193</v>
      </c>
      <c r="F81" s="24" t="s">
        <v>31</v>
      </c>
      <c r="G81" s="24" t="s">
        <v>41</v>
      </c>
      <c r="H81" s="26" t="s">
        <v>194</v>
      </c>
      <c r="I81" s="28"/>
      <c r="J81" s="28"/>
      <c r="K81" s="28"/>
      <c r="L81" s="28"/>
      <c r="M81" s="29" t="s">
        <v>249</v>
      </c>
    </row>
    <row r="82" spans="1:13" ht="18" customHeight="1" x14ac:dyDescent="0.25">
      <c r="A82" s="54" t="s">
        <v>250</v>
      </c>
      <c r="B82" s="55" t="s">
        <v>251</v>
      </c>
      <c r="C82" s="54" t="s">
        <v>192</v>
      </c>
      <c r="D82" s="54" t="s">
        <v>30</v>
      </c>
      <c r="E82" s="54" t="s">
        <v>193</v>
      </c>
      <c r="F82" s="54" t="s">
        <v>31</v>
      </c>
      <c r="G82" s="54" t="s">
        <v>41</v>
      </c>
      <c r="H82" s="56" t="s">
        <v>194</v>
      </c>
      <c r="I82" s="57"/>
      <c r="J82" s="57"/>
      <c r="K82" s="57"/>
      <c r="L82" s="57"/>
      <c r="M82" s="58" t="s">
        <v>252</v>
      </c>
    </row>
    <row r="83" spans="1:13" ht="18" customHeight="1" x14ac:dyDescent="0.25">
      <c r="A83" s="24" t="s">
        <v>253</v>
      </c>
      <c r="B83" s="25" t="s">
        <v>254</v>
      </c>
      <c r="C83" s="24" t="s">
        <v>192</v>
      </c>
      <c r="D83" s="24" t="s">
        <v>30</v>
      </c>
      <c r="E83" s="24" t="s">
        <v>193</v>
      </c>
      <c r="F83" s="24" t="s">
        <v>31</v>
      </c>
      <c r="G83" s="24" t="s">
        <v>41</v>
      </c>
      <c r="H83" s="26" t="s">
        <v>194</v>
      </c>
      <c r="I83" s="28"/>
      <c r="J83" s="28"/>
      <c r="K83" s="28"/>
      <c r="L83" s="28"/>
      <c r="M83" s="29" t="s">
        <v>255</v>
      </c>
    </row>
    <row r="84" spans="1:13" ht="18" customHeight="1" x14ac:dyDescent="0.25">
      <c r="A84" s="54" t="s">
        <v>256</v>
      </c>
      <c r="B84" s="55" t="s">
        <v>257</v>
      </c>
      <c r="C84" s="54" t="s">
        <v>192</v>
      </c>
      <c r="D84" s="54" t="s">
        <v>30</v>
      </c>
      <c r="E84" s="54" t="s">
        <v>193</v>
      </c>
      <c r="F84" s="54" t="s">
        <v>31</v>
      </c>
      <c r="G84" s="54" t="s">
        <v>41</v>
      </c>
      <c r="H84" s="56" t="s">
        <v>194</v>
      </c>
      <c r="I84" s="57"/>
      <c r="J84" s="57"/>
      <c r="K84" s="57"/>
      <c r="L84" s="57"/>
      <c r="M84" s="58" t="s">
        <v>258</v>
      </c>
    </row>
    <row r="85" spans="1:13" ht="24" customHeight="1" x14ac:dyDescent="0.25">
      <c r="A85" s="141" t="s">
        <v>259</v>
      </c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</row>
    <row r="86" spans="1:13" ht="21.75" customHeight="1" x14ac:dyDescent="0.25">
      <c r="A86" s="59" t="s">
        <v>260</v>
      </c>
      <c r="B86" s="60" t="s">
        <v>261</v>
      </c>
      <c r="C86" s="61" t="s">
        <v>262</v>
      </c>
      <c r="D86" s="61" t="s">
        <v>23</v>
      </c>
      <c r="E86" s="61" t="s">
        <v>193</v>
      </c>
      <c r="F86" s="61"/>
      <c r="G86" s="61" t="s">
        <v>25</v>
      </c>
      <c r="H86" s="61" t="s">
        <v>263</v>
      </c>
      <c r="I86" s="61"/>
      <c r="J86" s="61"/>
      <c r="K86" s="61"/>
      <c r="L86" s="61"/>
      <c r="M86" s="61" t="s">
        <v>264</v>
      </c>
    </row>
    <row r="87" spans="1:13" ht="18" customHeight="1" x14ac:dyDescent="0.25">
      <c r="A87" s="24" t="s">
        <v>265</v>
      </c>
      <c r="B87" s="25" t="s">
        <v>266</v>
      </c>
      <c r="C87" s="24" t="s">
        <v>262</v>
      </c>
      <c r="D87" s="24" t="s">
        <v>30</v>
      </c>
      <c r="E87" s="24" t="s">
        <v>193</v>
      </c>
      <c r="F87" s="24" t="s">
        <v>128</v>
      </c>
      <c r="G87" s="24" t="s">
        <v>171</v>
      </c>
      <c r="H87" s="26" t="s">
        <v>263</v>
      </c>
      <c r="I87" s="28"/>
      <c r="J87" s="28"/>
      <c r="K87" s="28"/>
      <c r="L87" s="28"/>
      <c r="M87" s="29" t="s">
        <v>267</v>
      </c>
    </row>
    <row r="88" spans="1:13" ht="18" customHeight="1" x14ac:dyDescent="0.25">
      <c r="A88" s="62" t="s">
        <v>268</v>
      </c>
      <c r="B88" s="63" t="s">
        <v>269</v>
      </c>
      <c r="C88" s="62" t="s">
        <v>262</v>
      </c>
      <c r="D88" s="62" t="s">
        <v>30</v>
      </c>
      <c r="E88" s="62" t="s">
        <v>193</v>
      </c>
      <c r="F88" s="62" t="s">
        <v>128</v>
      </c>
      <c r="G88" s="62" t="s">
        <v>187</v>
      </c>
      <c r="H88" s="64" t="s">
        <v>263</v>
      </c>
      <c r="I88" s="65"/>
      <c r="J88" s="65"/>
      <c r="K88" s="65"/>
      <c r="L88" s="65"/>
      <c r="M88" s="66" t="s">
        <v>270</v>
      </c>
    </row>
    <row r="89" spans="1:13" ht="18" customHeight="1" x14ac:dyDescent="0.25">
      <c r="A89" s="24" t="s">
        <v>271</v>
      </c>
      <c r="B89" s="25" t="s">
        <v>272</v>
      </c>
      <c r="C89" s="24" t="s">
        <v>262</v>
      </c>
      <c r="D89" s="24" t="s">
        <v>30</v>
      </c>
      <c r="E89" s="24" t="s">
        <v>193</v>
      </c>
      <c r="F89" s="24" t="s">
        <v>128</v>
      </c>
      <c r="G89" s="24" t="s">
        <v>171</v>
      </c>
      <c r="H89" s="26" t="s">
        <v>263</v>
      </c>
      <c r="I89" s="28"/>
      <c r="J89" s="28"/>
      <c r="K89" s="28"/>
      <c r="L89" s="28"/>
      <c r="M89" s="29" t="s">
        <v>273</v>
      </c>
    </row>
    <row r="90" spans="1:13" ht="18" customHeight="1" x14ac:dyDescent="0.25">
      <c r="A90" s="62" t="s">
        <v>274</v>
      </c>
      <c r="B90" s="63" t="s">
        <v>275</v>
      </c>
      <c r="C90" s="62" t="s">
        <v>262</v>
      </c>
      <c r="D90" s="62" t="s">
        <v>30</v>
      </c>
      <c r="E90" s="62" t="s">
        <v>193</v>
      </c>
      <c r="F90" s="62" t="s">
        <v>128</v>
      </c>
      <c r="G90" s="62" t="s">
        <v>276</v>
      </c>
      <c r="H90" s="64" t="s">
        <v>263</v>
      </c>
      <c r="I90" s="65"/>
      <c r="J90" s="65"/>
      <c r="K90" s="65"/>
      <c r="L90" s="65"/>
      <c r="M90" s="66" t="s">
        <v>277</v>
      </c>
    </row>
    <row r="91" spans="1:13" ht="18" customHeight="1" x14ac:dyDescent="0.25">
      <c r="A91" s="24" t="s">
        <v>278</v>
      </c>
      <c r="B91" s="25" t="s">
        <v>279</v>
      </c>
      <c r="C91" s="24" t="s">
        <v>262</v>
      </c>
      <c r="D91" s="24" t="s">
        <v>30</v>
      </c>
      <c r="E91" s="24" t="s">
        <v>193</v>
      </c>
      <c r="F91" s="24" t="s">
        <v>128</v>
      </c>
      <c r="G91" s="24" t="s">
        <v>280</v>
      </c>
      <c r="H91" s="26" t="s">
        <v>263</v>
      </c>
      <c r="I91" s="28"/>
      <c r="J91" s="28"/>
      <c r="K91" s="28"/>
      <c r="L91" s="28"/>
      <c r="M91" s="29" t="s">
        <v>281</v>
      </c>
    </row>
    <row r="92" spans="1:13" ht="18" customHeight="1" x14ac:dyDescent="0.25">
      <c r="A92" s="62" t="s">
        <v>282</v>
      </c>
      <c r="B92" s="63" t="s">
        <v>283</v>
      </c>
      <c r="C92" s="62" t="s">
        <v>262</v>
      </c>
      <c r="D92" s="62" t="s">
        <v>30</v>
      </c>
      <c r="E92" s="62" t="s">
        <v>193</v>
      </c>
      <c r="F92" s="62" t="s">
        <v>128</v>
      </c>
      <c r="G92" s="62" t="s">
        <v>276</v>
      </c>
      <c r="H92" s="64" t="s">
        <v>263</v>
      </c>
      <c r="I92" s="65"/>
      <c r="J92" s="65"/>
      <c r="K92" s="65"/>
      <c r="L92" s="65"/>
      <c r="M92" s="66" t="s">
        <v>284</v>
      </c>
    </row>
    <row r="93" spans="1:13" ht="21.75" customHeight="1" x14ac:dyDescent="0.25">
      <c r="A93" s="59" t="s">
        <v>285</v>
      </c>
      <c r="B93" s="60" t="s">
        <v>286</v>
      </c>
      <c r="C93" s="61" t="s">
        <v>262</v>
      </c>
      <c r="D93" s="61" t="s">
        <v>23</v>
      </c>
      <c r="E93" s="61" t="s">
        <v>193</v>
      </c>
      <c r="F93" s="61"/>
      <c r="G93" s="61" t="s">
        <v>25</v>
      </c>
      <c r="H93" s="61" t="s">
        <v>263</v>
      </c>
      <c r="I93" s="61"/>
      <c r="J93" s="61"/>
      <c r="K93" s="61"/>
      <c r="L93" s="61"/>
      <c r="M93" s="61" t="s">
        <v>287</v>
      </c>
    </row>
    <row r="94" spans="1:13" ht="18" customHeight="1" x14ac:dyDescent="0.25">
      <c r="A94" s="62" t="s">
        <v>288</v>
      </c>
      <c r="B94" s="63" t="s">
        <v>289</v>
      </c>
      <c r="C94" s="62" t="s">
        <v>262</v>
      </c>
      <c r="D94" s="62" t="s">
        <v>30</v>
      </c>
      <c r="E94" s="62" t="s">
        <v>193</v>
      </c>
      <c r="F94" s="62" t="s">
        <v>31</v>
      </c>
      <c r="G94" s="62" t="s">
        <v>171</v>
      </c>
      <c r="H94" s="64" t="s">
        <v>263</v>
      </c>
      <c r="I94" s="65"/>
      <c r="J94" s="65"/>
      <c r="K94" s="65"/>
      <c r="L94" s="65"/>
      <c r="M94" s="66" t="s">
        <v>290</v>
      </c>
    </row>
    <row r="95" spans="1:13" ht="18" customHeight="1" x14ac:dyDescent="0.25">
      <c r="A95" s="24" t="s">
        <v>291</v>
      </c>
      <c r="B95" s="25" t="s">
        <v>292</v>
      </c>
      <c r="C95" s="24" t="s">
        <v>262</v>
      </c>
      <c r="D95" s="24" t="s">
        <v>30</v>
      </c>
      <c r="E95" s="24" t="s">
        <v>193</v>
      </c>
      <c r="F95" s="24" t="s">
        <v>31</v>
      </c>
      <c r="G95" s="24" t="s">
        <v>171</v>
      </c>
      <c r="H95" s="26" t="s">
        <v>263</v>
      </c>
      <c r="I95" s="28"/>
      <c r="J95" s="28"/>
      <c r="K95" s="28"/>
      <c r="L95" s="28"/>
      <c r="M95" s="29" t="s">
        <v>293</v>
      </c>
    </row>
    <row r="96" spans="1:13" ht="21.75" customHeight="1" x14ac:dyDescent="0.25">
      <c r="A96" s="59" t="s">
        <v>294</v>
      </c>
      <c r="B96" s="60" t="s">
        <v>295</v>
      </c>
      <c r="C96" s="61" t="s">
        <v>262</v>
      </c>
      <c r="D96" s="61" t="s">
        <v>23</v>
      </c>
      <c r="E96" s="61" t="s">
        <v>193</v>
      </c>
      <c r="F96" s="61"/>
      <c r="G96" s="61" t="s">
        <v>25</v>
      </c>
      <c r="H96" s="61" t="s">
        <v>263</v>
      </c>
      <c r="I96" s="61"/>
      <c r="J96" s="61"/>
      <c r="K96" s="61"/>
      <c r="L96" s="61"/>
      <c r="M96" s="61" t="s">
        <v>296</v>
      </c>
    </row>
    <row r="97" spans="1:13" ht="18" customHeight="1" x14ac:dyDescent="0.25">
      <c r="A97" s="24" t="s">
        <v>297</v>
      </c>
      <c r="B97" s="25" t="s">
        <v>298</v>
      </c>
      <c r="C97" s="24" t="s">
        <v>262</v>
      </c>
      <c r="D97" s="24" t="s">
        <v>30</v>
      </c>
      <c r="E97" s="24" t="s">
        <v>193</v>
      </c>
      <c r="F97" s="24" t="s">
        <v>128</v>
      </c>
      <c r="G97" s="24" t="s">
        <v>171</v>
      </c>
      <c r="H97" s="26" t="s">
        <v>263</v>
      </c>
      <c r="I97" s="28"/>
      <c r="J97" s="28"/>
      <c r="K97" s="28"/>
      <c r="L97" s="28"/>
      <c r="M97" s="29" t="s">
        <v>299</v>
      </c>
    </row>
    <row r="98" spans="1:13" ht="18" customHeight="1" x14ac:dyDescent="0.25">
      <c r="A98" s="62" t="s">
        <v>300</v>
      </c>
      <c r="B98" s="63" t="s">
        <v>301</v>
      </c>
      <c r="C98" s="62" t="s">
        <v>262</v>
      </c>
      <c r="D98" s="62" t="s">
        <v>30</v>
      </c>
      <c r="E98" s="62" t="s">
        <v>193</v>
      </c>
      <c r="F98" s="62" t="s">
        <v>128</v>
      </c>
      <c r="G98" s="62" t="s">
        <v>25</v>
      </c>
      <c r="H98" s="64" t="s">
        <v>263</v>
      </c>
      <c r="I98" s="65"/>
      <c r="J98" s="65"/>
      <c r="K98" s="65"/>
      <c r="L98" s="65"/>
      <c r="M98" s="66" t="s">
        <v>302</v>
      </c>
    </row>
    <row r="99" spans="1:13" ht="18" customHeight="1" x14ac:dyDescent="0.25">
      <c r="A99" s="24" t="s">
        <v>303</v>
      </c>
      <c r="B99" s="25" t="s">
        <v>304</v>
      </c>
      <c r="C99" s="24" t="s">
        <v>262</v>
      </c>
      <c r="D99" s="24" t="s">
        <v>30</v>
      </c>
      <c r="E99" s="24" t="s">
        <v>193</v>
      </c>
      <c r="F99" s="24" t="s">
        <v>128</v>
      </c>
      <c r="G99" s="24" t="s">
        <v>25</v>
      </c>
      <c r="H99" s="26" t="s">
        <v>263</v>
      </c>
      <c r="I99" s="28"/>
      <c r="J99" s="28"/>
      <c r="K99" s="28"/>
      <c r="L99" s="28"/>
      <c r="M99" s="29" t="s">
        <v>305</v>
      </c>
    </row>
    <row r="100" spans="1:13" ht="18" customHeight="1" x14ac:dyDescent="0.25">
      <c r="A100" s="62" t="s">
        <v>306</v>
      </c>
      <c r="B100" s="63" t="s">
        <v>307</v>
      </c>
      <c r="C100" s="62" t="s">
        <v>262</v>
      </c>
      <c r="D100" s="62" t="s">
        <v>30</v>
      </c>
      <c r="E100" s="62" t="s">
        <v>193</v>
      </c>
      <c r="F100" s="62" t="s">
        <v>128</v>
      </c>
      <c r="G100" s="62" t="s">
        <v>25</v>
      </c>
      <c r="H100" s="64" t="s">
        <v>263</v>
      </c>
      <c r="I100" s="65"/>
      <c r="J100" s="65"/>
      <c r="K100" s="65"/>
      <c r="L100" s="65"/>
      <c r="M100" s="66" t="s">
        <v>308</v>
      </c>
    </row>
    <row r="101" spans="1:13" ht="18" customHeight="1" x14ac:dyDescent="0.25">
      <c r="A101" s="24" t="s">
        <v>309</v>
      </c>
      <c r="B101" s="25" t="s">
        <v>310</v>
      </c>
      <c r="C101" s="24" t="s">
        <v>262</v>
      </c>
      <c r="D101" s="24" t="s">
        <v>30</v>
      </c>
      <c r="E101" s="24" t="s">
        <v>193</v>
      </c>
      <c r="F101" s="24" t="s">
        <v>128</v>
      </c>
      <c r="G101" s="24" t="s">
        <v>25</v>
      </c>
      <c r="H101" s="26" t="s">
        <v>263</v>
      </c>
      <c r="I101" s="28"/>
      <c r="J101" s="28"/>
      <c r="K101" s="28"/>
      <c r="L101" s="28"/>
      <c r="M101" s="29" t="s">
        <v>311</v>
      </c>
    </row>
    <row r="102" spans="1:13" ht="18" customHeight="1" x14ac:dyDescent="0.25">
      <c r="A102" s="62" t="s">
        <v>312</v>
      </c>
      <c r="B102" s="63" t="s">
        <v>313</v>
      </c>
      <c r="C102" s="62" t="s">
        <v>262</v>
      </c>
      <c r="D102" s="62" t="s">
        <v>30</v>
      </c>
      <c r="E102" s="62" t="s">
        <v>193</v>
      </c>
      <c r="F102" s="62" t="s">
        <v>128</v>
      </c>
      <c r="G102" s="62" t="s">
        <v>25</v>
      </c>
      <c r="H102" s="64" t="s">
        <v>263</v>
      </c>
      <c r="I102" s="65"/>
      <c r="J102" s="65"/>
      <c r="K102" s="65"/>
      <c r="L102" s="65"/>
      <c r="M102" s="66" t="s">
        <v>314</v>
      </c>
    </row>
    <row r="103" spans="1:13" ht="24" customHeight="1" x14ac:dyDescent="0.25">
      <c r="A103" s="141" t="s">
        <v>315</v>
      </c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</row>
    <row r="104" spans="1:13" ht="18" customHeight="1" x14ac:dyDescent="0.25">
      <c r="A104" s="67" t="s">
        <v>316</v>
      </c>
      <c r="B104" s="68" t="s">
        <v>317</v>
      </c>
      <c r="C104" s="67" t="s">
        <v>318</v>
      </c>
      <c r="D104" s="67" t="s">
        <v>30</v>
      </c>
      <c r="E104" s="67" t="s">
        <v>193</v>
      </c>
      <c r="F104" s="67" t="s">
        <v>128</v>
      </c>
      <c r="G104" s="67" t="s">
        <v>25</v>
      </c>
      <c r="H104" s="69" t="s">
        <v>263</v>
      </c>
      <c r="I104" s="70"/>
      <c r="J104" s="70"/>
      <c r="K104" s="70"/>
      <c r="L104" s="70"/>
      <c r="M104" s="71" t="s">
        <v>319</v>
      </c>
    </row>
    <row r="105" spans="1:13" ht="18" customHeight="1" x14ac:dyDescent="0.25">
      <c r="A105" s="24" t="s">
        <v>320</v>
      </c>
      <c r="B105" s="25" t="s">
        <v>321</v>
      </c>
      <c r="C105" s="24" t="s">
        <v>318</v>
      </c>
      <c r="D105" s="24" t="s">
        <v>30</v>
      </c>
      <c r="E105" s="24" t="s">
        <v>193</v>
      </c>
      <c r="F105" s="24" t="s">
        <v>31</v>
      </c>
      <c r="G105" s="24" t="s">
        <v>25</v>
      </c>
      <c r="H105" s="26" t="s">
        <v>194</v>
      </c>
      <c r="I105" s="28"/>
      <c r="J105" s="28"/>
      <c r="K105" s="28"/>
      <c r="L105" s="28"/>
      <c r="M105" s="29" t="s">
        <v>322</v>
      </c>
    </row>
    <row r="106" spans="1:13" ht="18" customHeight="1" x14ac:dyDescent="0.25">
      <c r="A106" s="67" t="s">
        <v>323</v>
      </c>
      <c r="B106" s="68" t="s">
        <v>324</v>
      </c>
      <c r="C106" s="67" t="s">
        <v>318</v>
      </c>
      <c r="D106" s="67" t="s">
        <v>30</v>
      </c>
      <c r="E106" s="67" t="s">
        <v>193</v>
      </c>
      <c r="F106" s="67" t="s">
        <v>128</v>
      </c>
      <c r="G106" s="67" t="s">
        <v>25</v>
      </c>
      <c r="H106" s="69" t="s">
        <v>263</v>
      </c>
      <c r="I106" s="70"/>
      <c r="J106" s="70"/>
      <c r="K106" s="70"/>
      <c r="L106" s="70"/>
      <c r="M106" s="71" t="s">
        <v>325</v>
      </c>
    </row>
    <row r="107" spans="1:13" ht="18" customHeight="1" x14ac:dyDescent="0.25">
      <c r="A107" s="24" t="s">
        <v>326</v>
      </c>
      <c r="B107" s="25" t="s">
        <v>327</v>
      </c>
      <c r="C107" s="24" t="s">
        <v>318</v>
      </c>
      <c r="D107" s="24" t="s">
        <v>30</v>
      </c>
      <c r="E107" s="24" t="s">
        <v>193</v>
      </c>
      <c r="F107" s="24" t="s">
        <v>31</v>
      </c>
      <c r="G107" s="24" t="s">
        <v>25</v>
      </c>
      <c r="H107" s="26" t="s">
        <v>194</v>
      </c>
      <c r="I107" s="28"/>
      <c r="J107" s="28"/>
      <c r="K107" s="28"/>
      <c r="L107" s="28"/>
      <c r="M107" s="29" t="s">
        <v>328</v>
      </c>
    </row>
    <row r="108" spans="1:13" ht="18" customHeight="1" x14ac:dyDescent="0.25">
      <c r="A108" s="67" t="s">
        <v>329</v>
      </c>
      <c r="B108" s="68" t="s">
        <v>330</v>
      </c>
      <c r="C108" s="67" t="s">
        <v>318</v>
      </c>
      <c r="D108" s="67" t="s">
        <v>30</v>
      </c>
      <c r="E108" s="67" t="s">
        <v>193</v>
      </c>
      <c r="F108" s="67" t="s">
        <v>31</v>
      </c>
      <c r="G108" s="67" t="s">
        <v>25</v>
      </c>
      <c r="H108" s="69" t="s">
        <v>194</v>
      </c>
      <c r="I108" s="70"/>
      <c r="J108" s="70"/>
      <c r="K108" s="70"/>
      <c r="L108" s="70"/>
      <c r="M108" s="71" t="s">
        <v>331</v>
      </c>
    </row>
    <row r="109" spans="1:13" ht="24" customHeight="1" x14ac:dyDescent="0.25">
      <c r="A109" s="141" t="s">
        <v>332</v>
      </c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</row>
    <row r="110" spans="1:13" ht="18" customHeight="1" x14ac:dyDescent="0.25">
      <c r="A110" s="72" t="s">
        <v>333</v>
      </c>
      <c r="B110" s="73" t="s">
        <v>334</v>
      </c>
      <c r="C110" s="72" t="s">
        <v>335</v>
      </c>
      <c r="D110" s="72" t="s">
        <v>30</v>
      </c>
      <c r="E110" s="72" t="s">
        <v>193</v>
      </c>
      <c r="F110" s="72" t="s">
        <v>31</v>
      </c>
      <c r="G110" s="72" t="s">
        <v>25</v>
      </c>
      <c r="H110" s="74" t="s">
        <v>194</v>
      </c>
      <c r="I110" s="75"/>
      <c r="J110" s="75"/>
      <c r="K110" s="75"/>
      <c r="L110" s="75"/>
      <c r="M110" s="76" t="s">
        <v>336</v>
      </c>
    </row>
    <row r="111" spans="1:13" ht="18" customHeight="1" x14ac:dyDescent="0.25">
      <c r="A111" s="24" t="s">
        <v>337</v>
      </c>
      <c r="B111" s="25" t="s">
        <v>338</v>
      </c>
      <c r="C111" s="24" t="s">
        <v>335</v>
      </c>
      <c r="D111" s="24" t="s">
        <v>30</v>
      </c>
      <c r="E111" s="24" t="s">
        <v>193</v>
      </c>
      <c r="F111" s="24" t="s">
        <v>31</v>
      </c>
      <c r="G111" s="24" t="s">
        <v>25</v>
      </c>
      <c r="H111" s="26" t="s">
        <v>194</v>
      </c>
      <c r="I111" s="28"/>
      <c r="J111" s="28"/>
      <c r="K111" s="28"/>
      <c r="L111" s="28"/>
      <c r="M111" s="29" t="s">
        <v>339</v>
      </c>
    </row>
    <row r="112" spans="1:13" ht="18" customHeight="1" x14ac:dyDescent="0.25">
      <c r="A112" s="72" t="s">
        <v>340</v>
      </c>
      <c r="B112" s="73" t="s">
        <v>341</v>
      </c>
      <c r="C112" s="72" t="s">
        <v>335</v>
      </c>
      <c r="D112" s="72" t="s">
        <v>30</v>
      </c>
      <c r="E112" s="72" t="s">
        <v>193</v>
      </c>
      <c r="F112" s="72" t="s">
        <v>31</v>
      </c>
      <c r="G112" s="72" t="s">
        <v>25</v>
      </c>
      <c r="H112" s="74" t="s">
        <v>194</v>
      </c>
      <c r="I112" s="75"/>
      <c r="J112" s="75"/>
      <c r="K112" s="75"/>
      <c r="L112" s="75"/>
      <c r="M112" s="76" t="s">
        <v>342</v>
      </c>
    </row>
    <row r="113" spans="1:13" ht="18" customHeight="1" x14ac:dyDescent="0.25">
      <c r="A113" s="24" t="s">
        <v>343</v>
      </c>
      <c r="B113" s="25" t="s">
        <v>344</v>
      </c>
      <c r="C113" s="24" t="s">
        <v>335</v>
      </c>
      <c r="D113" s="24" t="s">
        <v>30</v>
      </c>
      <c r="E113" s="24" t="s">
        <v>193</v>
      </c>
      <c r="F113" s="24" t="s">
        <v>31</v>
      </c>
      <c r="G113" s="24" t="s">
        <v>25</v>
      </c>
      <c r="H113" s="26" t="s">
        <v>194</v>
      </c>
      <c r="I113" s="28"/>
      <c r="J113" s="28"/>
      <c r="K113" s="28"/>
      <c r="L113" s="28"/>
      <c r="M113" s="29" t="s">
        <v>345</v>
      </c>
    </row>
    <row r="114" spans="1:13" ht="18" customHeight="1" x14ac:dyDescent="0.25">
      <c r="A114" s="72" t="s">
        <v>346</v>
      </c>
      <c r="B114" s="73" t="s">
        <v>347</v>
      </c>
      <c r="C114" s="72" t="s">
        <v>335</v>
      </c>
      <c r="D114" s="72" t="s">
        <v>30</v>
      </c>
      <c r="E114" s="72" t="s">
        <v>193</v>
      </c>
      <c r="F114" s="72" t="s">
        <v>31</v>
      </c>
      <c r="G114" s="72" t="s">
        <v>25</v>
      </c>
      <c r="H114" s="74" t="s">
        <v>194</v>
      </c>
      <c r="I114" s="75"/>
      <c r="J114" s="75"/>
      <c r="K114" s="75"/>
      <c r="L114" s="75"/>
      <c r="M114" s="76" t="s">
        <v>348</v>
      </c>
    </row>
    <row r="115" spans="1:13" ht="24" customHeight="1" x14ac:dyDescent="0.25">
      <c r="A115" s="141" t="s">
        <v>349</v>
      </c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</row>
    <row r="116" spans="1:13" ht="18" customHeight="1" x14ac:dyDescent="0.25">
      <c r="A116" s="77" t="s">
        <v>350</v>
      </c>
      <c r="B116" s="78" t="s">
        <v>351</v>
      </c>
      <c r="C116" s="77" t="s">
        <v>352</v>
      </c>
      <c r="D116" s="77" t="s">
        <v>30</v>
      </c>
      <c r="E116" s="77"/>
      <c r="F116" s="77"/>
      <c r="G116" s="77" t="s">
        <v>25</v>
      </c>
      <c r="H116" s="79"/>
      <c r="I116" s="80"/>
      <c r="J116" s="80"/>
      <c r="K116" s="80"/>
      <c r="L116" s="80"/>
      <c r="M116" s="81" t="s">
        <v>353</v>
      </c>
    </row>
    <row r="117" spans="1:13" ht="18" customHeight="1" x14ac:dyDescent="0.25">
      <c r="A117" s="24" t="s">
        <v>354</v>
      </c>
      <c r="B117" s="25" t="s">
        <v>355</v>
      </c>
      <c r="C117" s="24" t="s">
        <v>352</v>
      </c>
      <c r="D117" s="24" t="s">
        <v>30</v>
      </c>
      <c r="E117" s="24"/>
      <c r="F117" s="24"/>
      <c r="G117" s="24" t="s">
        <v>25</v>
      </c>
      <c r="H117" s="26"/>
      <c r="I117" s="28"/>
      <c r="J117" s="28"/>
      <c r="K117" s="28"/>
      <c r="L117" s="28"/>
      <c r="M117" s="29" t="s">
        <v>356</v>
      </c>
    </row>
    <row r="118" spans="1:13" ht="18" customHeight="1" x14ac:dyDescent="0.25">
      <c r="A118" s="77" t="s">
        <v>357</v>
      </c>
      <c r="B118" s="78" t="s">
        <v>358</v>
      </c>
      <c r="C118" s="77" t="s">
        <v>352</v>
      </c>
      <c r="D118" s="77" t="s">
        <v>30</v>
      </c>
      <c r="E118" s="77"/>
      <c r="F118" s="77"/>
      <c r="G118" s="77" t="s">
        <v>25</v>
      </c>
      <c r="H118" s="79"/>
      <c r="I118" s="80"/>
      <c r="J118" s="80"/>
      <c r="K118" s="80"/>
      <c r="L118" s="80"/>
      <c r="M118" s="81" t="s">
        <v>359</v>
      </c>
    </row>
    <row r="119" spans="1:13" ht="18" customHeight="1" x14ac:dyDescent="0.25">
      <c r="A119" s="24" t="s">
        <v>360</v>
      </c>
      <c r="B119" s="25" t="s">
        <v>361</v>
      </c>
      <c r="C119" s="24" t="s">
        <v>352</v>
      </c>
      <c r="D119" s="24" t="s">
        <v>30</v>
      </c>
      <c r="E119" s="24"/>
      <c r="F119" s="24"/>
      <c r="G119" s="24" t="s">
        <v>25</v>
      </c>
      <c r="H119" s="26"/>
      <c r="I119" s="28"/>
      <c r="J119" s="28"/>
      <c r="K119" s="28"/>
      <c r="L119" s="28"/>
      <c r="M119" s="29" t="s">
        <v>362</v>
      </c>
    </row>
    <row r="120" spans="1:13" ht="18" customHeight="1" x14ac:dyDescent="0.25">
      <c r="A120" s="77" t="s">
        <v>363</v>
      </c>
      <c r="B120" s="78" t="s">
        <v>364</v>
      </c>
      <c r="C120" s="77" t="s">
        <v>352</v>
      </c>
      <c r="D120" s="77" t="s">
        <v>30</v>
      </c>
      <c r="E120" s="77"/>
      <c r="F120" s="77"/>
      <c r="G120" s="77" t="s">
        <v>25</v>
      </c>
      <c r="H120" s="79"/>
      <c r="I120" s="80"/>
      <c r="J120" s="80"/>
      <c r="K120" s="80"/>
      <c r="L120" s="80"/>
      <c r="M120" s="81" t="s">
        <v>365</v>
      </c>
    </row>
    <row r="121" spans="1:13" ht="18" customHeight="1" x14ac:dyDescent="0.25">
      <c r="A121" s="24" t="s">
        <v>366</v>
      </c>
      <c r="B121" s="25" t="s">
        <v>367</v>
      </c>
      <c r="C121" s="24" t="s">
        <v>352</v>
      </c>
      <c r="D121" s="24" t="s">
        <v>30</v>
      </c>
      <c r="E121" s="24"/>
      <c r="F121" s="24"/>
      <c r="G121" s="24" t="s">
        <v>25</v>
      </c>
      <c r="H121" s="26"/>
      <c r="I121" s="28"/>
      <c r="J121" s="28"/>
      <c r="K121" s="28"/>
      <c r="L121" s="28"/>
      <c r="M121" s="29" t="s">
        <v>368</v>
      </c>
    </row>
    <row r="122" spans="1:13" ht="6" customHeight="1" x14ac:dyDescent="0.25"/>
    <row r="123" spans="1:13" ht="27.75" customHeight="1" x14ac:dyDescent="0.25">
      <c r="A123" s="142" t="s">
        <v>369</v>
      </c>
      <c r="B123" s="142"/>
      <c r="C123" s="142"/>
      <c r="D123" s="142"/>
      <c r="E123" s="142"/>
      <c r="F123" s="142"/>
      <c r="G123" s="142"/>
      <c r="H123" s="142"/>
      <c r="I123" s="82">
        <f>SUM(I8:I121)</f>
        <v>841950</v>
      </c>
      <c r="J123" s="82">
        <f>SUM(J8:J121)</f>
        <v>446000</v>
      </c>
      <c r="K123" s="82">
        <f>SUM(K8:K121)</f>
        <v>0</v>
      </c>
      <c r="L123" s="82">
        <f>SUM(L8:L121)</f>
        <v>0</v>
      </c>
      <c r="M123" s="143"/>
    </row>
    <row r="124" spans="1:13" ht="21.75" customHeight="1" x14ac:dyDescent="0.25">
      <c r="A124" s="6" t="s">
        <v>370</v>
      </c>
      <c r="B124" s="6"/>
      <c r="C124" s="6"/>
      <c r="D124" s="6"/>
      <c r="E124" s="6"/>
      <c r="F124" s="6"/>
      <c r="G124" s="6"/>
      <c r="H124" s="6"/>
      <c r="I124" s="5">
        <f>I123-J123</f>
        <v>395950</v>
      </c>
      <c r="J124" s="5"/>
      <c r="K124" s="83"/>
      <c r="L124" s="83"/>
      <c r="M124" s="83"/>
    </row>
    <row r="125" spans="1:13" ht="18" customHeight="1" x14ac:dyDescent="0.25"/>
    <row r="126" spans="1:13" ht="13.5" customHeight="1" x14ac:dyDescent="0.25">
      <c r="A126" s="4" t="s">
        <v>371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ht="18" customHeight="1" x14ac:dyDescent="0.25"/>
    <row r="128" spans="1:13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</sheetData>
  <mergeCells count="21">
    <mergeCell ref="A123:H123"/>
    <mergeCell ref="A124:H124"/>
    <mergeCell ref="I124:J124"/>
    <mergeCell ref="A126:M126"/>
    <mergeCell ref="A62:M62"/>
    <mergeCell ref="A85:M85"/>
    <mergeCell ref="A103:M103"/>
    <mergeCell ref="A109:M109"/>
    <mergeCell ref="A115:M115"/>
    <mergeCell ref="A6:M6"/>
    <mergeCell ref="A8:M8"/>
    <mergeCell ref="A25:M25"/>
    <mergeCell ref="A41:M41"/>
    <mergeCell ref="A49:M49"/>
    <mergeCell ref="A1:M1"/>
    <mergeCell ref="A2:M2"/>
    <mergeCell ref="A3:M3"/>
    <mergeCell ref="A4:E4"/>
    <mergeCell ref="F4:H4"/>
    <mergeCell ref="I4:J4"/>
    <mergeCell ref="K4:M4"/>
  </mergeCells>
  <conditionalFormatting sqref="I124">
    <cfRule type="cellIs" dxfId="1" priority="2" operator="equal">
      <formula>0</formula>
    </cfRule>
    <cfRule type="cellIs" dxfId="0" priority="3" operator="notEqual">
      <formula>0</formula>
    </cfRule>
  </conditionalFormatting>
  <dataValidations count="4">
    <dataValidation type="list" showErrorMessage="1" errorTitle="Ungültige Eingabe" error="Bitte einen Wert aus der Liste wählen." sqref="D8:D122" xr:uid="{00000000-0002-0000-0000-000000000000}">
      <formula1>"Buchungskonto,Gruppe,Zwischensumme,Klasse,Gesperrt"</formula1>
      <formula2>0</formula2>
    </dataValidation>
    <dataValidation type="list" sqref="E8:E122" xr:uid="{00000000-0002-0000-0000-000001000000}">
      <formula1>"Bilanz,GuV,-"</formula1>
      <formula2>0</formula2>
    </dataValidation>
    <dataValidation type="list" sqref="F8:F122" xr:uid="{00000000-0002-0000-0000-000002000000}">
      <formula1>"Soll,Haben,-"</formula1>
      <formula2>0</formula2>
    </dataValidation>
    <dataValidation type="list" sqref="G8:G122" xr:uid="{00000000-0002-0000-0000-000003000000}">
      <formula1>"Keine,VSt 19%,VSt 7%,USt 19%,USt 7%,Steuerfrei,USt 0% ig"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  <pageSetUpPr fitToPage="1"/>
  </sheetPr>
  <dimension ref="A1:K119"/>
  <sheetViews>
    <sheetView zoomScaleNormal="100" workbookViewId="0">
      <pane ySplit="7" topLeftCell="A8" activePane="bottomLeft" state="frozen"/>
      <selection pane="bottomLeft" sqref="A1:K1"/>
    </sheetView>
  </sheetViews>
  <sheetFormatPr baseColWidth="10" defaultColWidth="8.7109375" defaultRowHeight="15" x14ac:dyDescent="0.25"/>
  <cols>
    <col min="1" max="1" width="6" customWidth="1"/>
    <col min="2" max="2" width="14" customWidth="1"/>
    <col min="3" max="3" width="12" customWidth="1"/>
    <col min="4" max="4" width="38" customWidth="1"/>
    <col min="5" max="5" width="10" customWidth="1"/>
    <col min="6" max="6" width="32" customWidth="1"/>
    <col min="7" max="7" width="10" customWidth="1"/>
    <col min="8" max="8" width="32" customWidth="1"/>
    <col min="9" max="10" width="14" customWidth="1"/>
    <col min="11" max="11" width="22" customWidth="1"/>
  </cols>
  <sheetData>
    <row r="1" spans="1:11" ht="9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48" customHeight="1" x14ac:dyDescent="0.25">
      <c r="A2" s="2" t="s">
        <v>372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customHeight="1" x14ac:dyDescent="0.25">
      <c r="A3" s="1" t="s">
        <v>373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1.75" customHeight="1" x14ac:dyDescent="0.25">
      <c r="A4" s="10" t="s">
        <v>374</v>
      </c>
      <c r="B4" s="10"/>
      <c r="C4" s="10"/>
      <c r="D4" s="9" t="s">
        <v>375</v>
      </c>
      <c r="E4" s="9"/>
      <c r="F4" s="9"/>
      <c r="G4" s="10" t="s">
        <v>376</v>
      </c>
      <c r="H4" s="10"/>
      <c r="I4" s="131" t="str">
        <f>IF(SUM(I8:I100)-SUM(J8:J100)=0,"✔ Ausgeglichen","⚠ Differenz!")</f>
        <v>✔ Ausgeglichen</v>
      </c>
      <c r="J4" s="131"/>
    </row>
    <row r="5" spans="1:11" ht="6" customHeight="1" x14ac:dyDescent="0.25"/>
    <row r="6" spans="1:11" ht="18" customHeight="1" x14ac:dyDescent="0.25">
      <c r="A6" s="4" t="s">
        <v>377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30" customHeight="1" x14ac:dyDescent="0.25">
      <c r="A7" s="14" t="s">
        <v>378</v>
      </c>
      <c r="B7" s="14" t="s">
        <v>379</v>
      </c>
      <c r="C7" s="14" t="s">
        <v>380</v>
      </c>
      <c r="D7" s="14" t="s">
        <v>381</v>
      </c>
      <c r="E7" s="13" t="s">
        <v>382</v>
      </c>
      <c r="F7" s="13" t="s">
        <v>383</v>
      </c>
      <c r="G7" s="13" t="s">
        <v>384</v>
      </c>
      <c r="H7" s="13" t="s">
        <v>385</v>
      </c>
      <c r="I7" s="15" t="s">
        <v>386</v>
      </c>
      <c r="J7" s="15" t="s">
        <v>387</v>
      </c>
      <c r="K7" s="14" t="s">
        <v>388</v>
      </c>
    </row>
    <row r="8" spans="1:11" ht="19.5" customHeight="1" x14ac:dyDescent="0.25">
      <c r="A8" s="84">
        <v>1</v>
      </c>
      <c r="B8" s="85" t="s">
        <v>389</v>
      </c>
      <c r="C8" s="86" t="s">
        <v>390</v>
      </c>
      <c r="D8" s="87" t="s">
        <v>391</v>
      </c>
      <c r="E8" s="88" t="s">
        <v>108</v>
      </c>
      <c r="F8" s="89" t="s">
        <v>109</v>
      </c>
      <c r="G8" s="90" t="s">
        <v>350</v>
      </c>
      <c r="H8" s="91" t="s">
        <v>392</v>
      </c>
      <c r="I8" s="92">
        <v>54800</v>
      </c>
      <c r="J8" s="93">
        <v>54800</v>
      </c>
      <c r="K8" s="94" t="s">
        <v>393</v>
      </c>
    </row>
    <row r="9" spans="1:11" ht="19.5" customHeight="1" x14ac:dyDescent="0.25">
      <c r="A9" s="84">
        <v>2</v>
      </c>
      <c r="B9" s="85" t="s">
        <v>389</v>
      </c>
      <c r="C9" s="86" t="s">
        <v>394</v>
      </c>
      <c r="D9" s="95" t="s">
        <v>395</v>
      </c>
      <c r="E9" s="88" t="s">
        <v>93</v>
      </c>
      <c r="F9" s="89" t="s">
        <v>396</v>
      </c>
      <c r="G9" s="90" t="s">
        <v>350</v>
      </c>
      <c r="H9" s="91" t="s">
        <v>392</v>
      </c>
      <c r="I9" s="92">
        <v>87650</v>
      </c>
      <c r="J9" s="93">
        <v>87650</v>
      </c>
      <c r="K9" s="96" t="s">
        <v>393</v>
      </c>
    </row>
    <row r="10" spans="1:11" ht="19.5" customHeight="1" x14ac:dyDescent="0.25">
      <c r="A10" s="84">
        <v>3</v>
      </c>
      <c r="B10" s="85" t="s">
        <v>389</v>
      </c>
      <c r="C10" s="86" t="s">
        <v>397</v>
      </c>
      <c r="D10" s="87" t="s">
        <v>398</v>
      </c>
      <c r="E10" s="88" t="s">
        <v>350</v>
      </c>
      <c r="F10" s="89" t="s">
        <v>392</v>
      </c>
      <c r="G10" s="90" t="s">
        <v>125</v>
      </c>
      <c r="H10" s="91" t="s">
        <v>399</v>
      </c>
      <c r="I10" s="92">
        <v>75000</v>
      </c>
      <c r="J10" s="93">
        <v>75000</v>
      </c>
      <c r="K10" s="94" t="s">
        <v>393</v>
      </c>
    </row>
    <row r="11" spans="1:11" ht="19.5" customHeight="1" x14ac:dyDescent="0.25">
      <c r="A11" s="84">
        <v>4</v>
      </c>
      <c r="B11" s="85" t="s">
        <v>400</v>
      </c>
      <c r="C11" s="86" t="s">
        <v>401</v>
      </c>
      <c r="D11" s="95" t="s">
        <v>402</v>
      </c>
      <c r="E11" s="88" t="s">
        <v>196</v>
      </c>
      <c r="F11" s="89" t="s">
        <v>403</v>
      </c>
      <c r="G11" s="90" t="s">
        <v>166</v>
      </c>
      <c r="H11" s="91" t="s">
        <v>404</v>
      </c>
      <c r="I11" s="92">
        <v>8400</v>
      </c>
      <c r="J11" s="93">
        <v>8400</v>
      </c>
      <c r="K11" s="96" t="s">
        <v>405</v>
      </c>
    </row>
    <row r="12" spans="1:11" ht="19.5" customHeight="1" x14ac:dyDescent="0.25">
      <c r="A12" s="84">
        <v>5</v>
      </c>
      <c r="B12" s="85" t="s">
        <v>400</v>
      </c>
      <c r="C12" s="86" t="s">
        <v>401</v>
      </c>
      <c r="D12" s="87" t="s">
        <v>406</v>
      </c>
      <c r="E12" s="88" t="s">
        <v>117</v>
      </c>
      <c r="F12" s="89" t="s">
        <v>118</v>
      </c>
      <c r="G12" s="90" t="s">
        <v>166</v>
      </c>
      <c r="H12" s="91" t="s">
        <v>404</v>
      </c>
      <c r="I12" s="92">
        <v>1596</v>
      </c>
      <c r="J12" s="93">
        <v>1596</v>
      </c>
      <c r="K12" s="94" t="s">
        <v>407</v>
      </c>
    </row>
    <row r="13" spans="1:11" ht="19.5" customHeight="1" x14ac:dyDescent="0.25">
      <c r="A13" s="84">
        <v>6</v>
      </c>
      <c r="B13" s="85" t="s">
        <v>408</v>
      </c>
      <c r="C13" s="86" t="s">
        <v>409</v>
      </c>
      <c r="D13" s="95" t="s">
        <v>410</v>
      </c>
      <c r="E13" s="88" t="s">
        <v>93</v>
      </c>
      <c r="F13" s="89" t="s">
        <v>396</v>
      </c>
      <c r="G13" s="90" t="s">
        <v>265</v>
      </c>
      <c r="H13" s="91" t="s">
        <v>411</v>
      </c>
      <c r="I13" s="92">
        <v>14200</v>
      </c>
      <c r="J13" s="93">
        <v>14200</v>
      </c>
      <c r="K13" s="96" t="s">
        <v>412</v>
      </c>
    </row>
    <row r="14" spans="1:11" ht="19.5" customHeight="1" x14ac:dyDescent="0.25">
      <c r="A14" s="84">
        <v>7</v>
      </c>
      <c r="B14" s="85" t="s">
        <v>408</v>
      </c>
      <c r="C14" s="86" t="s">
        <v>409</v>
      </c>
      <c r="D14" s="87" t="s">
        <v>413</v>
      </c>
      <c r="E14" s="88" t="s">
        <v>93</v>
      </c>
      <c r="F14" s="89" t="s">
        <v>396</v>
      </c>
      <c r="G14" s="90" t="s">
        <v>182</v>
      </c>
      <c r="H14" s="91" t="s">
        <v>183</v>
      </c>
      <c r="I14" s="92">
        <v>2698</v>
      </c>
      <c r="J14" s="93">
        <v>2698</v>
      </c>
      <c r="K14" s="94" t="s">
        <v>414</v>
      </c>
    </row>
    <row r="15" spans="1:11" ht="19.5" customHeight="1" x14ac:dyDescent="0.25">
      <c r="A15" s="84">
        <v>8</v>
      </c>
      <c r="B15" s="85" t="s">
        <v>415</v>
      </c>
      <c r="C15" s="86" t="s">
        <v>416</v>
      </c>
      <c r="D15" s="95" t="s">
        <v>417</v>
      </c>
      <c r="E15" s="88" t="s">
        <v>232</v>
      </c>
      <c r="F15" s="89" t="s">
        <v>418</v>
      </c>
      <c r="G15" s="90" t="s">
        <v>108</v>
      </c>
      <c r="H15" s="91" t="s">
        <v>109</v>
      </c>
      <c r="I15" s="92">
        <v>2380</v>
      </c>
      <c r="J15" s="93">
        <v>2380</v>
      </c>
      <c r="K15" s="96" t="s">
        <v>419</v>
      </c>
    </row>
    <row r="16" spans="1:11" ht="19.5" customHeight="1" x14ac:dyDescent="0.25">
      <c r="A16" s="84">
        <v>9</v>
      </c>
      <c r="B16" s="85" t="s">
        <v>420</v>
      </c>
      <c r="C16" s="86" t="s">
        <v>421</v>
      </c>
      <c r="D16" s="87" t="s">
        <v>422</v>
      </c>
      <c r="E16" s="88" t="s">
        <v>208</v>
      </c>
      <c r="F16" s="89" t="s">
        <v>209</v>
      </c>
      <c r="G16" s="90" t="s">
        <v>108</v>
      </c>
      <c r="H16" s="91" t="s">
        <v>109</v>
      </c>
      <c r="I16" s="92">
        <v>18450</v>
      </c>
      <c r="J16" s="93">
        <v>18450</v>
      </c>
      <c r="K16" s="94" t="s">
        <v>423</v>
      </c>
    </row>
    <row r="17" spans="1:11" ht="19.5" customHeight="1" x14ac:dyDescent="0.25">
      <c r="A17" s="84">
        <v>10</v>
      </c>
      <c r="B17" s="85" t="s">
        <v>420</v>
      </c>
      <c r="C17" s="86" t="s">
        <v>421</v>
      </c>
      <c r="D17" s="95" t="s">
        <v>424</v>
      </c>
      <c r="E17" s="88" t="s">
        <v>211</v>
      </c>
      <c r="F17" s="89" t="s">
        <v>212</v>
      </c>
      <c r="G17" s="90" t="s">
        <v>108</v>
      </c>
      <c r="H17" s="91" t="s">
        <v>109</v>
      </c>
      <c r="I17" s="92">
        <v>3890</v>
      </c>
      <c r="J17" s="93">
        <v>3890</v>
      </c>
      <c r="K17" s="96" t="s">
        <v>425</v>
      </c>
    </row>
    <row r="18" spans="1:11" ht="19.5" customHeight="1" x14ac:dyDescent="0.25">
      <c r="A18" s="84">
        <v>11</v>
      </c>
      <c r="B18" s="85" t="s">
        <v>426</v>
      </c>
      <c r="C18" s="86" t="s">
        <v>427</v>
      </c>
      <c r="D18" s="87" t="s">
        <v>428</v>
      </c>
      <c r="E18" s="88" t="s">
        <v>108</v>
      </c>
      <c r="F18" s="89" t="s">
        <v>109</v>
      </c>
      <c r="G18" s="90" t="s">
        <v>93</v>
      </c>
      <c r="H18" s="91" t="s">
        <v>396</v>
      </c>
      <c r="I18" s="92">
        <v>16898</v>
      </c>
      <c r="J18" s="93">
        <v>16898</v>
      </c>
      <c r="K18" s="94" t="s">
        <v>429</v>
      </c>
    </row>
    <row r="19" spans="1:11" ht="19.5" customHeight="1" x14ac:dyDescent="0.25">
      <c r="A19" s="84">
        <v>12</v>
      </c>
      <c r="B19" s="85" t="s">
        <v>430</v>
      </c>
      <c r="C19" s="86" t="s">
        <v>431</v>
      </c>
      <c r="D19" s="95" t="s">
        <v>432</v>
      </c>
      <c r="E19" s="88" t="s">
        <v>52</v>
      </c>
      <c r="F19" s="89" t="s">
        <v>433</v>
      </c>
      <c r="G19" s="90" t="s">
        <v>108</v>
      </c>
      <c r="H19" s="91" t="s">
        <v>109</v>
      </c>
      <c r="I19" s="92">
        <v>1260</v>
      </c>
      <c r="J19" s="93">
        <v>1260</v>
      </c>
      <c r="K19" s="96" t="s">
        <v>434</v>
      </c>
    </row>
    <row r="20" spans="1:11" ht="19.5" customHeight="1" x14ac:dyDescent="0.25">
      <c r="A20" s="84">
        <v>13</v>
      </c>
      <c r="B20" s="85" t="s">
        <v>430</v>
      </c>
      <c r="C20" s="86" t="s">
        <v>431</v>
      </c>
      <c r="D20" s="87" t="s">
        <v>435</v>
      </c>
      <c r="E20" s="88" t="s">
        <v>117</v>
      </c>
      <c r="F20" s="89" t="s">
        <v>118</v>
      </c>
      <c r="G20" s="90" t="s">
        <v>108</v>
      </c>
      <c r="H20" s="91" t="s">
        <v>109</v>
      </c>
      <c r="I20" s="92">
        <v>239.4</v>
      </c>
      <c r="J20" s="93">
        <v>239.4</v>
      </c>
      <c r="K20" s="94" t="s">
        <v>436</v>
      </c>
    </row>
    <row r="21" spans="1:11" ht="19.5" customHeight="1" x14ac:dyDescent="0.25">
      <c r="A21" s="84">
        <v>14</v>
      </c>
      <c r="B21" s="85" t="s">
        <v>437</v>
      </c>
      <c r="C21" s="86" t="s">
        <v>438</v>
      </c>
      <c r="D21" s="95" t="s">
        <v>439</v>
      </c>
      <c r="E21" s="88" t="s">
        <v>166</v>
      </c>
      <c r="F21" s="89" t="s">
        <v>404</v>
      </c>
      <c r="G21" s="90" t="s">
        <v>108</v>
      </c>
      <c r="H21" s="91" t="s">
        <v>109</v>
      </c>
      <c r="I21" s="92">
        <v>9996</v>
      </c>
      <c r="J21" s="93">
        <v>9996</v>
      </c>
      <c r="K21" s="96" t="s">
        <v>440</v>
      </c>
    </row>
    <row r="22" spans="1:11" ht="19.5" customHeight="1" x14ac:dyDescent="0.25">
      <c r="A22" s="84">
        <v>15</v>
      </c>
      <c r="B22" s="85" t="s">
        <v>441</v>
      </c>
      <c r="C22" s="86" t="s">
        <v>442</v>
      </c>
      <c r="D22" s="87" t="s">
        <v>443</v>
      </c>
      <c r="E22" s="88" t="s">
        <v>223</v>
      </c>
      <c r="F22" s="89" t="s">
        <v>224</v>
      </c>
      <c r="G22" s="90" t="s">
        <v>49</v>
      </c>
      <c r="H22" s="91" t="s">
        <v>444</v>
      </c>
      <c r="I22" s="92">
        <v>1183.33</v>
      </c>
      <c r="J22" s="93">
        <v>1183.33</v>
      </c>
      <c r="K22" s="94" t="s">
        <v>445</v>
      </c>
    </row>
    <row r="23" spans="1:11" ht="19.5" customHeight="1" x14ac:dyDescent="0.25">
      <c r="A23" s="84">
        <v>16</v>
      </c>
      <c r="B23" s="85" t="s">
        <v>441</v>
      </c>
      <c r="C23" s="86" t="s">
        <v>446</v>
      </c>
      <c r="D23" s="95" t="s">
        <v>447</v>
      </c>
      <c r="E23" s="88" t="s">
        <v>241</v>
      </c>
      <c r="F23" s="89" t="s">
        <v>242</v>
      </c>
      <c r="G23" s="90" t="s">
        <v>108</v>
      </c>
      <c r="H23" s="91" t="s">
        <v>109</v>
      </c>
      <c r="I23" s="92">
        <v>620</v>
      </c>
      <c r="J23" s="93">
        <v>620</v>
      </c>
      <c r="K23" s="96" t="s">
        <v>448</v>
      </c>
    </row>
    <row r="24" spans="1:11" ht="19.5" customHeight="1" x14ac:dyDescent="0.25">
      <c r="A24" s="84">
        <v>17</v>
      </c>
      <c r="B24" s="85" t="s">
        <v>441</v>
      </c>
      <c r="C24" s="86" t="s">
        <v>449</v>
      </c>
      <c r="D24" s="87" t="s">
        <v>450</v>
      </c>
      <c r="E24" s="88" t="s">
        <v>182</v>
      </c>
      <c r="F24" s="89" t="s">
        <v>183</v>
      </c>
      <c r="G24" s="90" t="s">
        <v>108</v>
      </c>
      <c r="H24" s="91" t="s">
        <v>109</v>
      </c>
      <c r="I24" s="92">
        <v>1102</v>
      </c>
      <c r="J24" s="93">
        <v>1102</v>
      </c>
      <c r="K24" s="94" t="s">
        <v>451</v>
      </c>
    </row>
    <row r="25" spans="1:11" ht="19.5" customHeight="1" x14ac:dyDescent="0.25">
      <c r="A25" s="84">
        <v>18</v>
      </c>
      <c r="B25" s="85" t="s">
        <v>441</v>
      </c>
      <c r="C25" s="86" t="s">
        <v>452</v>
      </c>
      <c r="D25" s="95" t="s">
        <v>453</v>
      </c>
      <c r="E25" s="88" t="s">
        <v>235</v>
      </c>
      <c r="F25" s="89" t="s">
        <v>236</v>
      </c>
      <c r="G25" s="90" t="s">
        <v>114</v>
      </c>
      <c r="H25" s="91" t="s">
        <v>454</v>
      </c>
      <c r="I25" s="92">
        <v>145.83000000000001</v>
      </c>
      <c r="J25" s="93">
        <v>145.83000000000001</v>
      </c>
      <c r="K25" s="96" t="s">
        <v>455</v>
      </c>
    </row>
    <row r="26" spans="1:11" ht="27.75" customHeight="1" x14ac:dyDescent="0.25">
      <c r="A26" s="7" t="s">
        <v>456</v>
      </c>
      <c r="B26" s="7"/>
      <c r="C26" s="7"/>
      <c r="D26" s="7"/>
      <c r="E26" s="7"/>
      <c r="F26" s="7"/>
      <c r="G26" s="7"/>
      <c r="H26" s="7"/>
      <c r="I26" s="82">
        <f>SUM(I8:I25)</f>
        <v>300508.56000000006</v>
      </c>
      <c r="J26" s="82">
        <f>SUM(J8:J25)</f>
        <v>300508.56000000006</v>
      </c>
      <c r="K26" s="11"/>
    </row>
    <row r="27" spans="1:11" ht="19.5" customHeight="1" x14ac:dyDescent="0.25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</row>
    <row r="28" spans="1:11" ht="19.5" customHeight="1" x14ac:dyDescent="0.25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</row>
    <row r="29" spans="1:11" ht="19.5" customHeight="1" x14ac:dyDescent="0.25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</row>
    <row r="30" spans="1:11" ht="19.5" customHeight="1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</row>
    <row r="31" spans="1:11" ht="19.5" customHeight="1" x14ac:dyDescent="0.2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</row>
    <row r="32" spans="1:11" ht="19.5" customHeight="1" x14ac:dyDescent="0.25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</row>
    <row r="33" spans="1:11" ht="19.5" customHeight="1" x14ac:dyDescent="0.25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</row>
    <row r="34" spans="1:11" ht="19.5" customHeight="1" x14ac:dyDescent="0.25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</row>
    <row r="35" spans="1:11" ht="19.5" customHeight="1" x14ac:dyDescent="0.25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</row>
    <row r="36" spans="1:11" ht="19.5" customHeight="1" x14ac:dyDescent="0.25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</row>
    <row r="37" spans="1:11" ht="18" customHeight="1" x14ac:dyDescent="0.25"/>
    <row r="38" spans="1:11" ht="18" customHeight="1" x14ac:dyDescent="0.25"/>
    <row r="39" spans="1:11" ht="18" customHeight="1" x14ac:dyDescent="0.25"/>
    <row r="40" spans="1:11" ht="18" customHeight="1" x14ac:dyDescent="0.25"/>
    <row r="41" spans="1:11" ht="18" customHeight="1" x14ac:dyDescent="0.25"/>
    <row r="42" spans="1:11" ht="18" customHeight="1" x14ac:dyDescent="0.25"/>
    <row r="43" spans="1:11" ht="18" customHeight="1" x14ac:dyDescent="0.25"/>
    <row r="44" spans="1:11" ht="18" customHeight="1" x14ac:dyDescent="0.25"/>
    <row r="45" spans="1:11" ht="18" customHeight="1" x14ac:dyDescent="0.25"/>
    <row r="46" spans="1:11" ht="18" customHeight="1" x14ac:dyDescent="0.25"/>
    <row r="47" spans="1:11" ht="18" customHeight="1" x14ac:dyDescent="0.25"/>
    <row r="48" spans="1:11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</sheetData>
  <mergeCells count="9">
    <mergeCell ref="A6:K6"/>
    <mergeCell ref="A26:H26"/>
    <mergeCell ref="A1:K1"/>
    <mergeCell ref="A2:K2"/>
    <mergeCell ref="A3:K3"/>
    <mergeCell ref="A4:C4"/>
    <mergeCell ref="D4:F4"/>
    <mergeCell ref="G4:H4"/>
    <mergeCell ref="I4:J4"/>
  </mergeCells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75623"/>
    <pageSetUpPr fitToPage="1"/>
  </sheetPr>
  <dimension ref="A1:H79"/>
  <sheetViews>
    <sheetView zoomScaleNormal="100" workbookViewId="0">
      <pane ySplit="7" topLeftCell="A8" activePane="bottomLeft" state="frozen"/>
      <selection pane="bottomLeft" sqref="A1:H1"/>
    </sheetView>
  </sheetViews>
  <sheetFormatPr baseColWidth="10" defaultColWidth="8.7109375" defaultRowHeight="15" x14ac:dyDescent="0.25"/>
  <cols>
    <col min="1" max="1" width="10" customWidth="1"/>
    <col min="2" max="2" width="36" customWidth="1"/>
    <col min="3" max="3" width="13" customWidth="1"/>
    <col min="4" max="7" width="14" customWidth="1"/>
    <col min="8" max="8" width="18" customWidth="1"/>
  </cols>
  <sheetData>
    <row r="1" spans="1:8" ht="9.75" customHeight="1" x14ac:dyDescent="0.25">
      <c r="A1" s="132"/>
      <c r="B1" s="132"/>
      <c r="C1" s="132"/>
      <c r="D1" s="132"/>
      <c r="E1" s="132"/>
      <c r="F1" s="132"/>
      <c r="G1" s="132"/>
      <c r="H1" s="132"/>
    </row>
    <row r="2" spans="1:8" ht="48" customHeight="1" x14ac:dyDescent="0.25">
      <c r="A2" s="133" t="s">
        <v>457</v>
      </c>
      <c r="B2" s="133"/>
      <c r="C2" s="133"/>
      <c r="D2" s="133"/>
      <c r="E2" s="133"/>
      <c r="F2" s="133"/>
      <c r="G2" s="133"/>
      <c r="H2" s="133"/>
    </row>
    <row r="3" spans="1:8" ht="15.75" customHeight="1" x14ac:dyDescent="0.25">
      <c r="A3" s="134" t="s">
        <v>458</v>
      </c>
      <c r="B3" s="134"/>
      <c r="C3" s="134"/>
      <c r="D3" s="134"/>
      <c r="E3" s="134"/>
      <c r="F3" s="134"/>
      <c r="G3" s="134"/>
      <c r="H3" s="134"/>
    </row>
    <row r="4" spans="1:8" ht="24" customHeight="1" x14ac:dyDescent="0.25">
      <c r="A4" s="4" t="s">
        <v>459</v>
      </c>
      <c r="B4" s="4"/>
      <c r="C4" s="4"/>
      <c r="D4" s="4"/>
      <c r="E4" s="4"/>
      <c r="F4" s="4"/>
      <c r="G4" s="4"/>
      <c r="H4" s="4"/>
    </row>
    <row r="5" spans="1:8" ht="6" customHeight="1" x14ac:dyDescent="0.25"/>
    <row r="6" spans="1:8" ht="18" customHeight="1" x14ac:dyDescent="0.25">
      <c r="A6" s="135" t="s">
        <v>460</v>
      </c>
      <c r="B6" s="135"/>
      <c r="C6" s="135"/>
      <c r="D6" s="135"/>
      <c r="E6" s="135"/>
      <c r="F6" s="135"/>
      <c r="G6" s="135"/>
      <c r="H6" s="135"/>
    </row>
    <row r="7" spans="1:8" ht="30" customHeight="1" x14ac:dyDescent="0.25">
      <c r="A7" s="99" t="s">
        <v>6</v>
      </c>
      <c r="B7" s="99" t="s">
        <v>7</v>
      </c>
      <c r="C7" s="99" t="s">
        <v>8</v>
      </c>
      <c r="D7" s="100" t="s">
        <v>461</v>
      </c>
      <c r="E7" s="100" t="s">
        <v>462</v>
      </c>
      <c r="F7" s="100" t="s">
        <v>463</v>
      </c>
      <c r="G7" s="99" t="s">
        <v>464</v>
      </c>
      <c r="H7" s="99" t="s">
        <v>9</v>
      </c>
    </row>
    <row r="8" spans="1:8" ht="19.5" customHeight="1" x14ac:dyDescent="0.25">
      <c r="A8" s="101" t="s">
        <v>33</v>
      </c>
      <c r="B8" s="102" t="s">
        <v>465</v>
      </c>
      <c r="C8" s="16" t="s">
        <v>22</v>
      </c>
      <c r="D8" s="103">
        <v>28500</v>
      </c>
      <c r="E8" s="104">
        <v>1260</v>
      </c>
      <c r="F8" s="105"/>
      <c r="G8" s="106">
        <f t="shared" ref="G8:G34" si="0">D8+E8-F8</f>
        <v>29760</v>
      </c>
      <c r="H8" s="107" t="s">
        <v>466</v>
      </c>
    </row>
    <row r="9" spans="1:8" ht="19.5" customHeight="1" x14ac:dyDescent="0.25">
      <c r="A9" s="108" t="s">
        <v>46</v>
      </c>
      <c r="B9" s="95" t="s">
        <v>47</v>
      </c>
      <c r="C9" s="16" t="s">
        <v>22</v>
      </c>
      <c r="D9" s="103">
        <v>380000</v>
      </c>
      <c r="E9" s="109"/>
      <c r="F9" s="105"/>
      <c r="G9" s="106">
        <f t="shared" si="0"/>
        <v>380000</v>
      </c>
      <c r="H9" s="110" t="s">
        <v>466</v>
      </c>
    </row>
    <row r="10" spans="1:8" ht="19.5" customHeight="1" x14ac:dyDescent="0.25">
      <c r="A10" s="101" t="s">
        <v>49</v>
      </c>
      <c r="B10" s="102" t="s">
        <v>50</v>
      </c>
      <c r="C10" s="16" t="s">
        <v>22</v>
      </c>
      <c r="D10" s="103">
        <v>142000</v>
      </c>
      <c r="E10" s="109"/>
      <c r="F10" s="111">
        <v>1183.33</v>
      </c>
      <c r="G10" s="106">
        <f t="shared" si="0"/>
        <v>140816.67000000001</v>
      </c>
      <c r="H10" s="107" t="s">
        <v>466</v>
      </c>
    </row>
    <row r="11" spans="1:8" ht="19.5" customHeight="1" x14ac:dyDescent="0.25">
      <c r="A11" s="108" t="s">
        <v>52</v>
      </c>
      <c r="B11" s="95" t="s">
        <v>53</v>
      </c>
      <c r="C11" s="16" t="s">
        <v>22</v>
      </c>
      <c r="D11" s="103">
        <v>34800</v>
      </c>
      <c r="E11" s="104">
        <v>1260</v>
      </c>
      <c r="F11" s="105"/>
      <c r="G11" s="106">
        <f t="shared" si="0"/>
        <v>36060</v>
      </c>
      <c r="H11" s="110" t="s">
        <v>466</v>
      </c>
    </row>
    <row r="12" spans="1:8" ht="19.5" customHeight="1" x14ac:dyDescent="0.25">
      <c r="A12" s="101" t="s">
        <v>55</v>
      </c>
      <c r="B12" s="102" t="s">
        <v>56</v>
      </c>
      <c r="C12" s="16" t="s">
        <v>22</v>
      </c>
      <c r="D12" s="103">
        <v>48200</v>
      </c>
      <c r="E12" s="109"/>
      <c r="F12" s="105"/>
      <c r="G12" s="106">
        <f t="shared" si="0"/>
        <v>48200</v>
      </c>
      <c r="H12" s="107" t="s">
        <v>466</v>
      </c>
    </row>
    <row r="13" spans="1:8" ht="19.5" customHeight="1" x14ac:dyDescent="0.25">
      <c r="A13" s="108" t="s">
        <v>93</v>
      </c>
      <c r="B13" s="95" t="s">
        <v>467</v>
      </c>
      <c r="C13" s="30" t="s">
        <v>79</v>
      </c>
      <c r="D13" s="103">
        <v>87650</v>
      </c>
      <c r="E13" s="104">
        <v>16898</v>
      </c>
      <c r="F13" s="111">
        <v>16898</v>
      </c>
      <c r="G13" s="106">
        <f t="shared" si="0"/>
        <v>87650</v>
      </c>
      <c r="H13" s="110" t="s">
        <v>466</v>
      </c>
    </row>
    <row r="14" spans="1:8" ht="19.5" customHeight="1" x14ac:dyDescent="0.25">
      <c r="A14" s="112" t="s">
        <v>105</v>
      </c>
      <c r="B14" s="113" t="s">
        <v>106</v>
      </c>
      <c r="C14" s="30" t="s">
        <v>79</v>
      </c>
      <c r="D14" s="103">
        <v>3200</v>
      </c>
      <c r="E14" s="109"/>
      <c r="F14" s="105"/>
      <c r="G14" s="106">
        <f t="shared" si="0"/>
        <v>3200</v>
      </c>
      <c r="H14" s="114" t="s">
        <v>466</v>
      </c>
    </row>
    <row r="15" spans="1:8" ht="19.5" customHeight="1" x14ac:dyDescent="0.25">
      <c r="A15" s="108" t="s">
        <v>108</v>
      </c>
      <c r="B15" s="95" t="s">
        <v>109</v>
      </c>
      <c r="C15" s="30" t="s">
        <v>79</v>
      </c>
      <c r="D15" s="103">
        <v>54800</v>
      </c>
      <c r="E15" s="104">
        <v>16898</v>
      </c>
      <c r="F15" s="111">
        <v>26682.33</v>
      </c>
      <c r="G15" s="106">
        <f t="shared" si="0"/>
        <v>45015.67</v>
      </c>
      <c r="H15" s="110" t="s">
        <v>466</v>
      </c>
    </row>
    <row r="16" spans="1:8" ht="19.5" customHeight="1" x14ac:dyDescent="0.25">
      <c r="A16" s="112" t="s">
        <v>114</v>
      </c>
      <c r="B16" s="113" t="s">
        <v>115</v>
      </c>
      <c r="C16" s="30" t="s">
        <v>79</v>
      </c>
      <c r="D16" s="103">
        <v>1800</v>
      </c>
      <c r="E16" s="104">
        <v>145.83000000000001</v>
      </c>
      <c r="F16" s="105"/>
      <c r="G16" s="106">
        <f t="shared" si="0"/>
        <v>1945.83</v>
      </c>
      <c r="H16" s="114" t="s">
        <v>466</v>
      </c>
    </row>
    <row r="17" spans="1:8" ht="19.5" customHeight="1" x14ac:dyDescent="0.25">
      <c r="A17" s="108" t="s">
        <v>117</v>
      </c>
      <c r="B17" s="95" t="s">
        <v>118</v>
      </c>
      <c r="C17" s="30" t="s">
        <v>79</v>
      </c>
      <c r="D17" s="115"/>
      <c r="E17" s="104">
        <v>1835.4</v>
      </c>
      <c r="F17" s="105"/>
      <c r="G17" s="106">
        <f t="shared" si="0"/>
        <v>1835.4</v>
      </c>
      <c r="H17" s="110" t="s">
        <v>466</v>
      </c>
    </row>
    <row r="18" spans="1:8" ht="19.5" customHeight="1" x14ac:dyDescent="0.25">
      <c r="A18" s="116" t="s">
        <v>125</v>
      </c>
      <c r="B18" s="117" t="s">
        <v>399</v>
      </c>
      <c r="C18" s="118" t="s">
        <v>127</v>
      </c>
      <c r="D18" s="103">
        <v>75000</v>
      </c>
      <c r="E18" s="109"/>
      <c r="F18" s="111">
        <v>75000</v>
      </c>
      <c r="G18" s="106">
        <f t="shared" si="0"/>
        <v>0</v>
      </c>
      <c r="H18" s="119" t="s">
        <v>468</v>
      </c>
    </row>
    <row r="19" spans="1:8" ht="19.5" customHeight="1" x14ac:dyDescent="0.25">
      <c r="A19" s="108" t="s">
        <v>137</v>
      </c>
      <c r="B19" s="95" t="s">
        <v>138</v>
      </c>
      <c r="C19" s="118" t="s">
        <v>127</v>
      </c>
      <c r="D19" s="103">
        <v>182450</v>
      </c>
      <c r="E19" s="109"/>
      <c r="F19" s="111">
        <v>182450</v>
      </c>
      <c r="G19" s="106">
        <f t="shared" si="0"/>
        <v>0</v>
      </c>
      <c r="H19" s="110" t="s">
        <v>468</v>
      </c>
    </row>
    <row r="20" spans="1:8" ht="19.5" customHeight="1" x14ac:dyDescent="0.25">
      <c r="A20" s="116" t="s">
        <v>140</v>
      </c>
      <c r="B20" s="117" t="s">
        <v>469</v>
      </c>
      <c r="C20" s="118" t="s">
        <v>127</v>
      </c>
      <c r="D20" s="103">
        <v>28300</v>
      </c>
      <c r="E20" s="109"/>
      <c r="F20" s="111">
        <v>28300</v>
      </c>
      <c r="G20" s="106">
        <f t="shared" si="0"/>
        <v>0</v>
      </c>
      <c r="H20" s="119" t="s">
        <v>468</v>
      </c>
    </row>
    <row r="21" spans="1:8" ht="19.5" customHeight="1" x14ac:dyDescent="0.25">
      <c r="A21" s="108" t="s">
        <v>157</v>
      </c>
      <c r="B21" s="95" t="s">
        <v>158</v>
      </c>
      <c r="C21" s="43" t="s">
        <v>152</v>
      </c>
      <c r="D21" s="103">
        <v>12400</v>
      </c>
      <c r="E21" s="109"/>
      <c r="F21" s="111">
        <v>12400</v>
      </c>
      <c r="G21" s="106">
        <f t="shared" si="0"/>
        <v>0</v>
      </c>
      <c r="H21" s="110" t="s">
        <v>468</v>
      </c>
    </row>
    <row r="22" spans="1:8" ht="19.5" customHeight="1" x14ac:dyDescent="0.25">
      <c r="A22" s="120" t="s">
        <v>160</v>
      </c>
      <c r="B22" s="121" t="s">
        <v>161</v>
      </c>
      <c r="C22" s="43" t="s">
        <v>152</v>
      </c>
      <c r="D22" s="103">
        <v>18600</v>
      </c>
      <c r="E22" s="109"/>
      <c r="F22" s="111">
        <v>18600</v>
      </c>
      <c r="G22" s="106">
        <f t="shared" si="0"/>
        <v>0</v>
      </c>
      <c r="H22" s="122" t="s">
        <v>468</v>
      </c>
    </row>
    <row r="23" spans="1:8" ht="19.5" customHeight="1" x14ac:dyDescent="0.25">
      <c r="A23" s="108" t="s">
        <v>163</v>
      </c>
      <c r="B23" s="95" t="s">
        <v>164</v>
      </c>
      <c r="C23" s="43" t="s">
        <v>152</v>
      </c>
      <c r="D23" s="103">
        <v>95000</v>
      </c>
      <c r="E23" s="109"/>
      <c r="F23" s="111">
        <v>95000</v>
      </c>
      <c r="G23" s="106">
        <f t="shared" si="0"/>
        <v>0</v>
      </c>
      <c r="H23" s="110" t="s">
        <v>468</v>
      </c>
    </row>
    <row r="24" spans="1:8" ht="19.5" customHeight="1" x14ac:dyDescent="0.25">
      <c r="A24" s="120" t="s">
        <v>166</v>
      </c>
      <c r="B24" s="121" t="s">
        <v>167</v>
      </c>
      <c r="C24" s="43" t="s">
        <v>152</v>
      </c>
      <c r="D24" s="103">
        <v>34250</v>
      </c>
      <c r="E24" s="104">
        <v>9996</v>
      </c>
      <c r="F24" s="111">
        <v>9996</v>
      </c>
      <c r="G24" s="106">
        <f t="shared" si="0"/>
        <v>34250</v>
      </c>
      <c r="H24" s="122" t="s">
        <v>468</v>
      </c>
    </row>
    <row r="25" spans="1:8" ht="19.5" customHeight="1" x14ac:dyDescent="0.25">
      <c r="A25" s="108" t="s">
        <v>182</v>
      </c>
      <c r="B25" s="95" t="s">
        <v>183</v>
      </c>
      <c r="C25" s="43" t="s">
        <v>152</v>
      </c>
      <c r="D25" s="115"/>
      <c r="E25" s="104">
        <v>1102</v>
      </c>
      <c r="F25" s="111">
        <v>2698</v>
      </c>
      <c r="G25" s="106">
        <f t="shared" si="0"/>
        <v>-1596</v>
      </c>
      <c r="H25" s="110" t="s">
        <v>468</v>
      </c>
    </row>
    <row r="26" spans="1:8" ht="19.5" customHeight="1" x14ac:dyDescent="0.25">
      <c r="A26" s="123" t="s">
        <v>196</v>
      </c>
      <c r="B26" s="124" t="s">
        <v>197</v>
      </c>
      <c r="C26" s="51" t="s">
        <v>192</v>
      </c>
      <c r="D26" s="57"/>
      <c r="E26" s="104">
        <v>8400</v>
      </c>
      <c r="F26" s="105"/>
      <c r="G26" s="106">
        <f t="shared" si="0"/>
        <v>8400</v>
      </c>
      <c r="H26" s="125" t="s">
        <v>470</v>
      </c>
    </row>
    <row r="27" spans="1:8" ht="19.5" customHeight="1" x14ac:dyDescent="0.25">
      <c r="A27" s="108" t="s">
        <v>208</v>
      </c>
      <c r="B27" s="95" t="s">
        <v>209</v>
      </c>
      <c r="C27" s="51" t="s">
        <v>192</v>
      </c>
      <c r="D27" s="115"/>
      <c r="E27" s="104">
        <v>18450</v>
      </c>
      <c r="F27" s="105"/>
      <c r="G27" s="106">
        <f t="shared" si="0"/>
        <v>18450</v>
      </c>
      <c r="H27" s="110" t="s">
        <v>470</v>
      </c>
    </row>
    <row r="28" spans="1:8" ht="19.5" customHeight="1" x14ac:dyDescent="0.25">
      <c r="A28" s="123" t="s">
        <v>211</v>
      </c>
      <c r="B28" s="124" t="s">
        <v>212</v>
      </c>
      <c r="C28" s="51" t="s">
        <v>192</v>
      </c>
      <c r="D28" s="57"/>
      <c r="E28" s="104">
        <v>3890</v>
      </c>
      <c r="F28" s="105"/>
      <c r="G28" s="106">
        <f t="shared" si="0"/>
        <v>3890</v>
      </c>
      <c r="H28" s="125" t="s">
        <v>470</v>
      </c>
    </row>
    <row r="29" spans="1:8" ht="19.5" customHeight="1" x14ac:dyDescent="0.25">
      <c r="A29" s="108" t="s">
        <v>223</v>
      </c>
      <c r="B29" s="95" t="s">
        <v>224</v>
      </c>
      <c r="C29" s="51" t="s">
        <v>192</v>
      </c>
      <c r="D29" s="115"/>
      <c r="E29" s="104">
        <v>1183.33</v>
      </c>
      <c r="F29" s="105"/>
      <c r="G29" s="106">
        <f t="shared" si="0"/>
        <v>1183.33</v>
      </c>
      <c r="H29" s="110" t="s">
        <v>470</v>
      </c>
    </row>
    <row r="30" spans="1:8" ht="19.5" customHeight="1" x14ac:dyDescent="0.25">
      <c r="A30" s="123" t="s">
        <v>232</v>
      </c>
      <c r="B30" s="124" t="s">
        <v>418</v>
      </c>
      <c r="C30" s="51" t="s">
        <v>192</v>
      </c>
      <c r="D30" s="57"/>
      <c r="E30" s="104">
        <v>2380</v>
      </c>
      <c r="F30" s="105"/>
      <c r="G30" s="106">
        <f t="shared" si="0"/>
        <v>2380</v>
      </c>
      <c r="H30" s="125" t="s">
        <v>470</v>
      </c>
    </row>
    <row r="31" spans="1:8" ht="19.5" customHeight="1" x14ac:dyDescent="0.25">
      <c r="A31" s="108" t="s">
        <v>235</v>
      </c>
      <c r="B31" s="95" t="s">
        <v>236</v>
      </c>
      <c r="C31" s="51" t="s">
        <v>192</v>
      </c>
      <c r="D31" s="115"/>
      <c r="E31" s="104">
        <v>145.83000000000001</v>
      </c>
      <c r="F31" s="105"/>
      <c r="G31" s="106">
        <f t="shared" si="0"/>
        <v>145.83000000000001</v>
      </c>
      <c r="H31" s="110" t="s">
        <v>470</v>
      </c>
    </row>
    <row r="32" spans="1:8" ht="19.5" customHeight="1" x14ac:dyDescent="0.25">
      <c r="A32" s="123" t="s">
        <v>241</v>
      </c>
      <c r="B32" s="124" t="s">
        <v>242</v>
      </c>
      <c r="C32" s="51" t="s">
        <v>192</v>
      </c>
      <c r="D32" s="57"/>
      <c r="E32" s="104">
        <v>620</v>
      </c>
      <c r="F32" s="105"/>
      <c r="G32" s="106">
        <f t="shared" si="0"/>
        <v>620</v>
      </c>
      <c r="H32" s="125" t="s">
        <v>470</v>
      </c>
    </row>
    <row r="33" spans="1:8" ht="19.5" customHeight="1" x14ac:dyDescent="0.25">
      <c r="A33" s="108" t="s">
        <v>265</v>
      </c>
      <c r="B33" s="95" t="s">
        <v>471</v>
      </c>
      <c r="C33" s="59" t="s">
        <v>262</v>
      </c>
      <c r="D33" s="115"/>
      <c r="E33" s="109"/>
      <c r="F33" s="111">
        <v>14200</v>
      </c>
      <c r="G33" s="106">
        <f t="shared" si="0"/>
        <v>-14200</v>
      </c>
      <c r="H33" s="110" t="s">
        <v>472</v>
      </c>
    </row>
    <row r="34" spans="1:8" ht="19.5" customHeight="1" x14ac:dyDescent="0.25">
      <c r="A34" s="126" t="s">
        <v>350</v>
      </c>
      <c r="B34" s="127" t="s">
        <v>351</v>
      </c>
      <c r="C34" s="128" t="s">
        <v>352</v>
      </c>
      <c r="D34" s="80"/>
      <c r="E34" s="104">
        <v>237450</v>
      </c>
      <c r="F34" s="111">
        <v>237450</v>
      </c>
      <c r="G34" s="106">
        <f t="shared" si="0"/>
        <v>0</v>
      </c>
      <c r="H34" s="129" t="s">
        <v>473</v>
      </c>
    </row>
    <row r="35" spans="1:8" ht="25.5" customHeight="1" x14ac:dyDescent="0.25">
      <c r="A35" s="136" t="s">
        <v>474</v>
      </c>
      <c r="B35" s="136"/>
      <c r="C35" s="136"/>
      <c r="D35" s="130">
        <f>SUM(D8:D34)</f>
        <v>1226950</v>
      </c>
      <c r="E35" s="130">
        <f>SUM(E8:E34)</f>
        <v>321914.39</v>
      </c>
      <c r="F35" s="130">
        <f>SUM(F8:F34)</f>
        <v>720857.66</v>
      </c>
      <c r="G35" s="130">
        <f>SUM(G8:G34)</f>
        <v>828006.73</v>
      </c>
      <c r="H35" s="98"/>
    </row>
    <row r="36" spans="1:8" ht="18" customHeight="1" x14ac:dyDescent="0.25"/>
    <row r="37" spans="1:8" ht="18" customHeight="1" x14ac:dyDescent="0.25"/>
    <row r="38" spans="1:8" ht="18" customHeight="1" x14ac:dyDescent="0.25"/>
    <row r="39" spans="1:8" ht="18" customHeight="1" x14ac:dyDescent="0.25"/>
    <row r="40" spans="1:8" ht="18" customHeight="1" x14ac:dyDescent="0.25"/>
    <row r="41" spans="1:8" ht="18" customHeight="1" x14ac:dyDescent="0.25"/>
    <row r="42" spans="1:8" ht="18" customHeight="1" x14ac:dyDescent="0.25"/>
    <row r="43" spans="1:8" ht="18" customHeight="1" x14ac:dyDescent="0.25"/>
    <row r="44" spans="1:8" ht="18" customHeight="1" x14ac:dyDescent="0.25"/>
    <row r="45" spans="1:8" ht="18" customHeight="1" x14ac:dyDescent="0.25"/>
    <row r="46" spans="1:8" ht="18" customHeight="1" x14ac:dyDescent="0.25"/>
    <row r="47" spans="1:8" ht="18" customHeight="1" x14ac:dyDescent="0.25"/>
    <row r="48" spans="1: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</sheetData>
  <mergeCells count="6">
    <mergeCell ref="A35:C35"/>
    <mergeCell ref="A1:H1"/>
    <mergeCell ref="A2:H2"/>
    <mergeCell ref="A3:H3"/>
    <mergeCell ref="A4:H4"/>
    <mergeCell ref="A6:H6"/>
  </mergeCells>
  <conditionalFormatting sqref="G8:G34">
    <cfRule type="colorScale" priority="2">
      <colorScale>
        <cfvo type="min"/>
        <cfvo type="num" val="0"/>
        <cfvo type="max"/>
        <color rgb="FFFFCDD2"/>
        <color rgb="FFFFFFFF"/>
        <color rgb="FFC8E6C9"/>
      </colorScale>
    </cfRule>
  </conditionalFormatting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Kontenplan</vt:lpstr>
      <vt:lpstr>Buchungsjournal</vt:lpstr>
      <vt:lpstr>Saldenübersicht</vt:lpstr>
      <vt:lpstr>Buchungsjournal!Drucktitel</vt:lpstr>
      <vt:lpstr>Kontenplan!Drucktitel</vt:lpstr>
      <vt:lpstr>Saldenübersicht!Drucktitel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2026-06-15T11:01:26Z</dcterms:created>
  <dcterms:modified xsi:type="dcterms:W3CDTF">2026-06-17T06:04:43Z</dcterms:modified>
  <dc:language>en-US</dc:language>
</cp:coreProperties>
</file>