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004ECDB5-B419-4AC9-93D6-E229F1135934}" xr6:coauthVersionLast="47" xr6:coauthVersionMax="47" xr10:uidLastSave="{00000000-0000-0000-0000-000000000000}"/>
  <bookViews>
    <workbookView xWindow="1035" yWindow="1035" windowWidth="25500" windowHeight="13500" tabRatio="500" xr2:uid="{00000000-000D-0000-FFFF-FFFF00000000}"/>
  </bookViews>
  <sheets>
    <sheet name="Kassenzählprotokoll" sheetId="1" r:id="rId1"/>
  </sheets>
  <definedNames>
    <definedName name="_xlnm.Print_Area" localSheetId="0">Kassenzählprotokoll!$A$1:$I$40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6" i="1" l="1"/>
  <c r="D26" i="1"/>
  <c r="H19" i="1"/>
  <c r="H18" i="1"/>
  <c r="D18" i="1"/>
  <c r="H17" i="1"/>
  <c r="D17" i="1"/>
  <c r="H16" i="1"/>
  <c r="D16" i="1"/>
  <c r="H15" i="1"/>
  <c r="D15" i="1"/>
  <c r="H14" i="1"/>
  <c r="D14" i="1"/>
  <c r="D19" i="1" s="1"/>
  <c r="D23" i="1" s="1"/>
  <c r="H13" i="1"/>
  <c r="H20" i="1" s="1"/>
  <c r="D13" i="1"/>
  <c r="H12" i="1"/>
  <c r="D12" i="1"/>
  <c r="D25" i="1" l="1"/>
  <c r="H24" i="1"/>
  <c r="H25" i="1" s="1"/>
</calcChain>
</file>

<file path=xl/sharedStrings.xml><?xml version="1.0" encoding="utf-8"?>
<sst xmlns="http://schemas.openxmlformats.org/spreadsheetml/2006/main" count="43" uniqueCount="40">
  <si>
    <t>Kassenzählprotokoll</t>
  </si>
  <si>
    <t>Bargeldzählung beim Kassenabschluss · Stückelung nach Nennwert · Geschäftsjahr 2026</t>
  </si>
  <si>
    <t>Unternehmen</t>
  </si>
  <si>
    <t>Beispiel Handels UG</t>
  </si>
  <si>
    <t>Protokoll-Nr.</t>
  </si>
  <si>
    <t>KZP-2026-031</t>
  </si>
  <si>
    <t>Filiale / Kasse</t>
  </si>
  <si>
    <t>Verkaufsstelle Nord · Kasse 2</t>
  </si>
  <si>
    <t>Datum</t>
  </si>
  <si>
    <t>31.03.2026</t>
  </si>
  <si>
    <t>Gezählt von</t>
  </si>
  <si>
    <t>C. Beispiel</t>
  </si>
  <si>
    <t>Uhrzeit</t>
  </si>
  <si>
    <t>20:00 Uhr</t>
  </si>
  <si>
    <t>Geprüft von</t>
  </si>
  <si>
    <t>D. Muster</t>
  </si>
  <si>
    <t>Währung</t>
  </si>
  <si>
    <t>Euro (€)</t>
  </si>
  <si>
    <t>Banknoten (Scheine)</t>
  </si>
  <si>
    <t>Münzen</t>
  </si>
  <si>
    <t>Nennwert</t>
  </si>
  <si>
    <t>Anzahl</t>
  </si>
  <si>
    <t>Betrag (€)</t>
  </si>
  <si>
    <t>Summe Scheine</t>
  </si>
  <si>
    <t>Summe Münzen</t>
  </si>
  <si>
    <t>Kassenabschluss &amp; Kontrolle</t>
  </si>
  <si>
    <t>Kassenbestand (Ist)</t>
  </si>
  <si>
    <t>Soll-Bestand lt. Kassenbuch</t>
  </si>
  <si>
    <t>abzgl. Wechselgeld/Startgeld</t>
  </si>
  <si>
    <t>Differenz (Ist − Soll)</t>
  </si>
  <si>
    <t> = Bareinnahmen (Tageslosung)</t>
  </si>
  <si>
    <t>Status</t>
  </si>
  <si>
    <t>Gesamtstückzahl (Stück)</t>
  </si>
  <si>
    <t>davon Scheine / Münzen</t>
  </si>
  <si>
    <t>Gelb hinterlegte Felder ausfüllen – alle übrigen Werte berechnen sich automatisch.</t>
  </si>
  <si>
    <t>Bemerkungen / Klärung von Differenzen:</t>
  </si>
  <si>
    <t>z. B.: Überschuss von 1,50 € – Wechselgeld aus privater Einlage ergänzt; Korrektur im Kassenbericht vermerkt.</t>
  </si>
  <si>
    <t>Gezählt von – Datum, Unterschrift</t>
  </si>
  <si>
    <t>Geprüft von – Datum, Unterschrift</t>
  </si>
  <si>
    <t>Das Bargeld nach Geschäftsschluss nach Nennwert sortiert auszählen und festhalten. Das Protokoll datieren, ausdrucken, unterschreiben und zusammen mit dem Kassenbericht geordnet ablegen (Aufbewahrung 10 Jahre). Eine rein digitale Erfassung erfüllt die GoBD allein in der Regel nicht.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</si>
</sst>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0.00&quot; €&quot;;\-#,##0.00&quot; €&quot;;000&quot; €&quot;"/>
  </numFmts>
  <fonts count="12" x14ac:knownFonts="1">
    <font>
      <sz val="11"/>
      <color theme="1"/>
      <name val="Calibri"/>
      <family val="2"/>
      <charset val="1"/>
    </font>
    <font>
      <b/>
      <sz val="20"/>
      <color rgb="FF1E5631"/>
      <name val="Arial"/>
      <charset val="1"/>
    </font>
    <font>
      <i/>
      <sz val="10"/>
      <color rgb="FF5E6E66"/>
      <name val="Arial"/>
      <charset val="1"/>
    </font>
    <font>
      <b/>
      <sz val="9"/>
      <color rgb="FF5E6E66"/>
      <name val="Arial"/>
      <charset val="1"/>
    </font>
    <font>
      <sz val="10"/>
      <color rgb="FF0000CC"/>
      <name val="Arial"/>
      <charset val="1"/>
    </font>
    <font>
      <sz val="10"/>
      <color rgb="FF1A1A1A"/>
      <name val="Arial"/>
      <charset val="1"/>
    </font>
    <font>
      <b/>
      <sz val="11"/>
      <color rgb="FFFFFFFF"/>
      <name val="Arial"/>
      <charset val="1"/>
    </font>
    <font>
      <b/>
      <sz val="9"/>
      <color rgb="FFFFFFFF"/>
      <name val="Arial"/>
      <charset val="1"/>
    </font>
    <font>
      <b/>
      <sz val="10"/>
      <color rgb="FF1A1A1A"/>
      <name val="Arial"/>
      <charset val="1"/>
    </font>
    <font>
      <i/>
      <sz val="9"/>
      <color rgb="FF5E6E66"/>
      <name val="Arial"/>
      <charset val="1"/>
    </font>
    <font>
      <sz val="9"/>
      <color rgb="FF5E6E66"/>
      <name val="Arial"/>
      <charset val="1"/>
    </font>
    <font>
      <i/>
      <sz val="8.5"/>
      <color rgb="FF5E6E66"/>
      <name val="Arial"/>
      <charset val="1"/>
    </font>
  </fonts>
  <fills count="6">
    <fill>
      <patternFill patternType="none"/>
    </fill>
    <fill>
      <patternFill patternType="gray125"/>
    </fill>
    <fill>
      <patternFill patternType="solid">
        <fgColor rgb="FFFFF3CC"/>
        <bgColor rgb="FFFFF2CC"/>
      </patternFill>
    </fill>
    <fill>
      <patternFill patternType="solid">
        <fgColor rgb="FF1E5631"/>
        <bgColor rgb="FF006100"/>
      </patternFill>
    </fill>
    <fill>
      <patternFill patternType="solid">
        <fgColor rgb="FF2E7D52"/>
        <bgColor rgb="FF5E6E66"/>
      </patternFill>
    </fill>
    <fill>
      <patternFill patternType="solid">
        <fgColor rgb="FFE7F0EA"/>
        <bgColor rgb="FFD4EDDA"/>
      </patternFill>
    </fill>
  </fills>
  <borders count="6">
    <border>
      <left/>
      <right/>
      <top/>
      <bottom/>
      <diagonal/>
    </border>
    <border>
      <left/>
      <right/>
      <top/>
      <bottom style="medium">
        <color rgb="FF2E7D52"/>
      </bottom>
      <diagonal/>
    </border>
    <border>
      <left/>
      <right/>
      <top/>
      <bottom style="thin">
        <color rgb="FFBFD3C6"/>
      </bottom>
      <diagonal/>
    </border>
    <border>
      <left style="thin">
        <color rgb="FFBFD3C6"/>
      </left>
      <right style="thin">
        <color rgb="FFBFD3C6"/>
      </right>
      <top style="thin">
        <color rgb="FFBFD3C6"/>
      </top>
      <bottom style="thin">
        <color rgb="FFBFD3C6"/>
      </bottom>
      <diagonal/>
    </border>
    <border>
      <left style="thin">
        <color rgb="FFBFD3C6"/>
      </left>
      <right/>
      <top style="thin">
        <color rgb="FFBFD3C6"/>
      </top>
      <bottom style="thin">
        <color rgb="FFBFD3C6"/>
      </bottom>
      <diagonal/>
    </border>
    <border>
      <left/>
      <right/>
      <top/>
      <bottom style="thin">
        <color rgb="FF808080"/>
      </bottom>
      <diagonal/>
    </border>
  </borders>
  <cellStyleXfs count="1">
    <xf numFmtId="0" fontId="0" fillId="0" borderId="0"/>
  </cellStyleXfs>
  <cellXfs count="28">
    <xf numFmtId="0" fontId="0" fillId="0" borderId="0" xfId="0"/>
    <xf numFmtId="0" fontId="11" fillId="0" borderId="0" xfId="0" applyFont="1" applyAlignment="1">
      <alignment horizontal="left" vertical="top" wrapText="1"/>
    </xf>
    <xf numFmtId="0" fontId="10" fillId="0" borderId="0" xfId="0" applyFont="1" applyAlignment="1">
      <alignment horizontal="left" vertical="center"/>
    </xf>
    <xf numFmtId="0" fontId="9" fillId="0" borderId="3" xfId="0" applyFont="1" applyBorder="1" applyAlignment="1">
      <alignment horizontal="left" vertical="top" wrapText="1"/>
    </xf>
    <xf numFmtId="0" fontId="8" fillId="0" borderId="0" xfId="0" applyFont="1" applyAlignment="1">
      <alignment horizontal="left" vertical="center"/>
    </xf>
    <xf numFmtId="0" fontId="5" fillId="0" borderId="4" xfId="0" applyFont="1" applyBorder="1" applyAlignment="1">
      <alignment horizontal="left" vertical="center"/>
    </xf>
    <xf numFmtId="0" fontId="8" fillId="0" borderId="4" xfId="0" applyFont="1" applyBorder="1" applyAlignment="1">
      <alignment horizontal="left" vertical="center"/>
    </xf>
    <xf numFmtId="0" fontId="6" fillId="3" borderId="0" xfId="0" applyFont="1" applyFill="1" applyAlignment="1">
      <alignment horizontal="left" vertical="center"/>
    </xf>
    <xf numFmtId="0" fontId="8" fillId="5" borderId="3" xfId="0" applyFont="1" applyFill="1" applyBorder="1" applyAlignment="1">
      <alignment horizontal="left" vertical="center"/>
    </xf>
    <xf numFmtId="0" fontId="6" fillId="3" borderId="3" xfId="0" applyFont="1" applyFill="1" applyBorder="1" applyAlignment="1">
      <alignment horizontal="left" vertical="center"/>
    </xf>
    <xf numFmtId="0" fontId="4" fillId="2" borderId="2" xfId="0" applyFont="1" applyFill="1" applyBorder="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0" fillId="0" borderId="1" xfId="0" applyBorder="1"/>
    <xf numFmtId="0" fontId="3" fillId="0" borderId="0" xfId="0" applyFont="1" applyAlignment="1">
      <alignment horizontal="left" vertical="center"/>
    </xf>
    <xf numFmtId="0" fontId="4" fillId="2" borderId="2" xfId="0" applyFont="1" applyFill="1" applyBorder="1" applyAlignment="1">
      <alignment horizontal="left" vertical="center"/>
    </xf>
    <xf numFmtId="0" fontId="5" fillId="0" borderId="2" xfId="0" applyFont="1" applyBorder="1" applyAlignment="1">
      <alignment horizontal="left" vertical="center"/>
    </xf>
    <xf numFmtId="0" fontId="7" fillId="4" borderId="3" xfId="0" applyFont="1" applyFill="1" applyBorder="1" applyAlignment="1">
      <alignment horizontal="center" vertical="center"/>
    </xf>
    <xf numFmtId="164" fontId="5" fillId="0" borderId="3" xfId="0" applyNumberFormat="1" applyFont="1" applyBorder="1" applyAlignment="1">
      <alignment horizontal="right" vertical="center"/>
    </xf>
    <xf numFmtId="3" fontId="4" fillId="2" borderId="3" xfId="0" applyNumberFormat="1" applyFont="1" applyFill="1" applyBorder="1" applyAlignment="1">
      <alignment horizontal="center" vertical="center"/>
    </xf>
    <xf numFmtId="164" fontId="8" fillId="5" borderId="3" xfId="0" applyNumberFormat="1" applyFont="1" applyFill="1" applyBorder="1" applyAlignment="1">
      <alignment horizontal="right" vertical="center"/>
    </xf>
    <xf numFmtId="164" fontId="4" fillId="2" borderId="3" xfId="0" applyNumberFormat="1" applyFont="1" applyFill="1" applyBorder="1" applyAlignment="1">
      <alignment horizontal="right" vertical="center"/>
    </xf>
    <xf numFmtId="165" fontId="8" fillId="5" borderId="3" xfId="0" applyNumberFormat="1" applyFont="1" applyFill="1" applyBorder="1" applyAlignment="1">
      <alignment horizontal="right" vertical="center"/>
    </xf>
    <xf numFmtId="0" fontId="8" fillId="0" borderId="3" xfId="0" applyFont="1" applyBorder="1" applyAlignment="1">
      <alignment horizontal="right" vertical="center"/>
    </xf>
    <xf numFmtId="3" fontId="5" fillId="0" borderId="3" xfId="0" applyNumberFormat="1" applyFont="1" applyBorder="1" applyAlignment="1">
      <alignment horizontal="right" vertical="center"/>
    </xf>
    <xf numFmtId="0" fontId="5" fillId="0" borderId="3" xfId="0" applyFont="1" applyBorder="1" applyAlignment="1">
      <alignment horizontal="right" vertical="center"/>
    </xf>
    <xf numFmtId="0" fontId="9" fillId="0" borderId="0" xfId="0" applyFont="1" applyAlignment="1">
      <alignment horizontal="left" vertical="center"/>
    </xf>
    <xf numFmtId="0" fontId="0" fillId="0" borderId="5" xfId="0" applyBorder="1"/>
  </cellXfs>
  <cellStyles count="1">
    <cellStyle name="Standard" xfId="0" builtinId="0"/>
  </cellStyles>
  <dxfs count="3">
    <dxf>
      <font>
        <b/>
        <color rgb="FF006100"/>
        <name val="Arial"/>
        <charset val="1"/>
      </font>
      <fill>
        <patternFill>
          <bgColor rgb="FFD4EDDA"/>
        </patternFill>
      </fill>
    </dxf>
    <dxf>
      <font>
        <b/>
        <color rgb="FF9C6500"/>
        <name val="Arial"/>
        <charset val="1"/>
      </font>
      <fill>
        <patternFill>
          <bgColor rgb="FFFFF2CC"/>
        </patternFill>
      </fill>
    </dxf>
    <dxf>
      <font>
        <b/>
        <color rgb="FF9C0006"/>
        <name val="Arial"/>
        <charset val="1"/>
      </font>
      <fill>
        <patternFill>
          <bgColor rgb="FFF8D7DA"/>
        </patternFill>
      </fill>
    </dxf>
  </dxfs>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9C0006"/>
      <rgbColor rgb="FF006100"/>
      <rgbColor rgb="FF000080"/>
      <rgbColor rgb="FF9C6500"/>
      <rgbColor rgb="FF800080"/>
      <rgbColor rgb="FF008080"/>
      <rgbColor rgb="FFBFD3C6"/>
      <rgbColor rgb="FF808080"/>
      <rgbColor rgb="FF9999FF"/>
      <rgbColor rgb="FF993366"/>
      <rgbColor rgb="FFFFF3CC"/>
      <rgbColor rgb="FFE7F0E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4EDDA"/>
      <rgbColor rgb="FFFFF2CC"/>
      <rgbColor rgb="FF99CCFF"/>
      <rgbColor rgb="FFFF99CC"/>
      <rgbColor rgb="FFCC99FF"/>
      <rgbColor rgb="FFF8D7DA"/>
      <rgbColor rgb="FF3366FF"/>
      <rgbColor rgb="FF33CCCC"/>
      <rgbColor rgb="FF99CC00"/>
      <rgbColor rgb="FFFFCC00"/>
      <rgbColor rgb="FFFF9900"/>
      <rgbColor rgb="FFFF6600"/>
      <rgbColor rgb="FF5E6E66"/>
      <rgbColor rgb="FF969696"/>
      <rgbColor rgb="FF003366"/>
      <rgbColor rgb="FF2E7D52"/>
      <rgbColor rgb="FF003300"/>
      <rgbColor rgb="FF1E5631"/>
      <rgbColor rgb="FF993300"/>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5631"/>
    <pageSetUpPr fitToPage="1"/>
  </sheetPr>
  <dimension ref="B1:H39"/>
  <sheetViews>
    <sheetView showGridLines="0" tabSelected="1" zoomScaleNormal="100" workbookViewId="0"/>
  </sheetViews>
  <sheetFormatPr baseColWidth="10" defaultColWidth="8.7109375" defaultRowHeight="15" x14ac:dyDescent="0.25"/>
  <cols>
    <col min="1" max="1" width="2.42578125" customWidth="1"/>
    <col min="2" max="2" width="16" customWidth="1"/>
    <col min="3" max="3" width="7.28515625" customWidth="1"/>
    <col min="4" max="4" width="14" customWidth="1"/>
    <col min="5" max="5" width="3" customWidth="1"/>
    <col min="6" max="6" width="16" customWidth="1"/>
    <col min="7" max="7" width="7.28515625" customWidth="1"/>
    <col min="8" max="8" width="14" customWidth="1"/>
    <col min="9" max="9" width="2.42578125" customWidth="1"/>
  </cols>
  <sheetData>
    <row r="1" spans="2:8" ht="27.75" customHeight="1" x14ac:dyDescent="0.25">
      <c r="B1" s="12" t="s">
        <v>0</v>
      </c>
      <c r="C1" s="12"/>
      <c r="D1" s="12"/>
      <c r="E1" s="12"/>
      <c r="F1" s="12"/>
      <c r="G1" s="12"/>
      <c r="H1" s="12"/>
    </row>
    <row r="2" spans="2:8" x14ac:dyDescent="0.25">
      <c r="B2" s="11" t="s">
        <v>1</v>
      </c>
      <c r="C2" s="11"/>
      <c r="D2" s="11"/>
      <c r="E2" s="11"/>
      <c r="F2" s="11"/>
      <c r="G2" s="11"/>
      <c r="H2" s="11"/>
    </row>
    <row r="3" spans="2:8" x14ac:dyDescent="0.25">
      <c r="B3" s="13"/>
      <c r="C3" s="13"/>
      <c r="D3" s="13"/>
      <c r="E3" s="13"/>
      <c r="F3" s="13"/>
      <c r="G3" s="13"/>
      <c r="H3" s="13"/>
    </row>
    <row r="5" spans="2:8" x14ac:dyDescent="0.25">
      <c r="B5" s="14" t="s">
        <v>2</v>
      </c>
      <c r="C5" s="10" t="s">
        <v>3</v>
      </c>
      <c r="D5" s="10"/>
      <c r="F5" s="14" t="s">
        <v>4</v>
      </c>
      <c r="H5" s="15" t="s">
        <v>5</v>
      </c>
    </row>
    <row r="6" spans="2:8" x14ac:dyDescent="0.25">
      <c r="B6" s="14" t="s">
        <v>6</v>
      </c>
      <c r="C6" s="10" t="s">
        <v>7</v>
      </c>
      <c r="D6" s="10"/>
      <c r="F6" s="14" t="s">
        <v>8</v>
      </c>
      <c r="H6" s="15" t="s">
        <v>9</v>
      </c>
    </row>
    <row r="7" spans="2:8" x14ac:dyDescent="0.25">
      <c r="B7" s="14" t="s">
        <v>10</v>
      </c>
      <c r="C7" s="10" t="s">
        <v>11</v>
      </c>
      <c r="D7" s="10"/>
      <c r="F7" s="14" t="s">
        <v>12</v>
      </c>
      <c r="H7" s="15" t="s">
        <v>13</v>
      </c>
    </row>
    <row r="8" spans="2:8" x14ac:dyDescent="0.25">
      <c r="B8" s="14" t="s">
        <v>14</v>
      </c>
      <c r="C8" s="10" t="s">
        <v>15</v>
      </c>
      <c r="D8" s="10"/>
      <c r="F8" s="14" t="s">
        <v>16</v>
      </c>
      <c r="H8" s="16" t="s">
        <v>17</v>
      </c>
    </row>
    <row r="10" spans="2:8" x14ac:dyDescent="0.25">
      <c r="B10" s="9" t="s">
        <v>18</v>
      </c>
      <c r="C10" s="9"/>
      <c r="D10" s="9"/>
      <c r="F10" s="9" t="s">
        <v>19</v>
      </c>
      <c r="G10" s="9"/>
      <c r="H10" s="9"/>
    </row>
    <row r="11" spans="2:8" x14ac:dyDescent="0.25">
      <c r="B11" s="17" t="s">
        <v>20</v>
      </c>
      <c r="C11" s="17" t="s">
        <v>21</v>
      </c>
      <c r="D11" s="17" t="s">
        <v>22</v>
      </c>
      <c r="F11" s="17" t="s">
        <v>20</v>
      </c>
      <c r="G11" s="17" t="s">
        <v>21</v>
      </c>
      <c r="H11" s="17" t="s">
        <v>22</v>
      </c>
    </row>
    <row r="12" spans="2:8" x14ac:dyDescent="0.25">
      <c r="B12" s="18">
        <v>500</v>
      </c>
      <c r="C12" s="19">
        <v>1</v>
      </c>
      <c r="D12" s="18">
        <f t="shared" ref="D12:D18" si="0">B12*C12</f>
        <v>500</v>
      </c>
      <c r="F12" s="18">
        <v>2</v>
      </c>
      <c r="G12" s="19">
        <v>52</v>
      </c>
      <c r="H12" s="18">
        <f t="shared" ref="H12:H19" si="1">F12*G12</f>
        <v>104</v>
      </c>
    </row>
    <row r="13" spans="2:8" x14ac:dyDescent="0.25">
      <c r="B13" s="18">
        <v>200</v>
      </c>
      <c r="C13" s="19">
        <v>2</v>
      </c>
      <c r="D13" s="18">
        <f t="shared" si="0"/>
        <v>400</v>
      </c>
      <c r="F13" s="18">
        <v>1</v>
      </c>
      <c r="G13" s="19">
        <v>63</v>
      </c>
      <c r="H13" s="18">
        <f t="shared" si="1"/>
        <v>63</v>
      </c>
    </row>
    <row r="14" spans="2:8" x14ac:dyDescent="0.25">
      <c r="B14" s="18">
        <v>100</v>
      </c>
      <c r="C14" s="19">
        <v>4</v>
      </c>
      <c r="D14" s="18">
        <f t="shared" si="0"/>
        <v>400</v>
      </c>
      <c r="F14" s="18">
        <v>0.5</v>
      </c>
      <c r="G14" s="19">
        <v>40</v>
      </c>
      <c r="H14" s="18">
        <f t="shared" si="1"/>
        <v>20</v>
      </c>
    </row>
    <row r="15" spans="2:8" x14ac:dyDescent="0.25">
      <c r="B15" s="18">
        <v>50</v>
      </c>
      <c r="C15" s="19">
        <v>11</v>
      </c>
      <c r="D15" s="18">
        <f t="shared" si="0"/>
        <v>550</v>
      </c>
      <c r="F15" s="18">
        <v>0.2</v>
      </c>
      <c r="G15" s="19">
        <v>38</v>
      </c>
      <c r="H15" s="18">
        <f t="shared" si="1"/>
        <v>7.6000000000000005</v>
      </c>
    </row>
    <row r="16" spans="2:8" x14ac:dyDescent="0.25">
      <c r="B16" s="18">
        <v>20</v>
      </c>
      <c r="C16" s="19">
        <v>19</v>
      </c>
      <c r="D16" s="18">
        <f t="shared" si="0"/>
        <v>380</v>
      </c>
      <c r="F16" s="18">
        <v>0.1</v>
      </c>
      <c r="G16" s="19">
        <v>60</v>
      </c>
      <c r="H16" s="18">
        <f t="shared" si="1"/>
        <v>6</v>
      </c>
    </row>
    <row r="17" spans="2:8" x14ac:dyDescent="0.25">
      <c r="B17" s="18">
        <v>10</v>
      </c>
      <c r="C17" s="19">
        <v>17</v>
      </c>
      <c r="D17" s="18">
        <f t="shared" si="0"/>
        <v>170</v>
      </c>
      <c r="F17" s="18">
        <v>0.05</v>
      </c>
      <c r="G17" s="19">
        <v>45</v>
      </c>
      <c r="H17" s="18">
        <f t="shared" si="1"/>
        <v>2.25</v>
      </c>
    </row>
    <row r="18" spans="2:8" x14ac:dyDescent="0.25">
      <c r="B18" s="18">
        <v>5</v>
      </c>
      <c r="C18" s="19">
        <v>24</v>
      </c>
      <c r="D18" s="18">
        <f t="shared" si="0"/>
        <v>120</v>
      </c>
      <c r="F18" s="18">
        <v>0.02</v>
      </c>
      <c r="G18" s="19">
        <v>33</v>
      </c>
      <c r="H18" s="18">
        <f t="shared" si="1"/>
        <v>0.66</v>
      </c>
    </row>
    <row r="19" spans="2:8" x14ac:dyDescent="0.25">
      <c r="B19" s="8" t="s">
        <v>23</v>
      </c>
      <c r="C19" s="8"/>
      <c r="D19" s="20">
        <f>SUM(D12:D18)</f>
        <v>2520</v>
      </c>
      <c r="F19" s="18">
        <v>0.01</v>
      </c>
      <c r="G19" s="19">
        <v>80</v>
      </c>
      <c r="H19" s="18">
        <f t="shared" si="1"/>
        <v>0.8</v>
      </c>
    </row>
    <row r="20" spans="2:8" x14ac:dyDescent="0.25">
      <c r="F20" s="8" t="s">
        <v>24</v>
      </c>
      <c r="G20" s="8"/>
      <c r="H20" s="20">
        <f>SUM(H12:H19)</f>
        <v>204.31</v>
      </c>
    </row>
    <row r="22" spans="2:8" x14ac:dyDescent="0.25">
      <c r="B22" s="7" t="s">
        <v>25</v>
      </c>
      <c r="C22" s="7"/>
      <c r="D22" s="7"/>
      <c r="E22" s="7"/>
      <c r="F22" s="7"/>
      <c r="G22" s="7"/>
      <c r="H22" s="7"/>
    </row>
    <row r="23" spans="2:8" x14ac:dyDescent="0.25">
      <c r="B23" s="6" t="s">
        <v>26</v>
      </c>
      <c r="C23" s="6"/>
      <c r="D23" s="20">
        <f>D19+H20</f>
        <v>2724.31</v>
      </c>
      <c r="F23" s="5" t="s">
        <v>27</v>
      </c>
      <c r="G23" s="5"/>
      <c r="H23" s="21">
        <v>2722.81</v>
      </c>
    </row>
    <row r="24" spans="2:8" x14ac:dyDescent="0.25">
      <c r="B24" s="5" t="s">
        <v>28</v>
      </c>
      <c r="C24" s="5"/>
      <c r="D24" s="21">
        <v>250</v>
      </c>
      <c r="F24" s="6" t="s">
        <v>29</v>
      </c>
      <c r="G24" s="6"/>
      <c r="H24" s="22">
        <f>D23-H23</f>
        <v>1.5</v>
      </c>
    </row>
    <row r="25" spans="2:8" x14ac:dyDescent="0.25">
      <c r="B25" s="6" t="s">
        <v>30</v>
      </c>
      <c r="C25" s="6"/>
      <c r="D25" s="20">
        <f>D23-D24</f>
        <v>2474.31</v>
      </c>
      <c r="F25" s="5" t="s">
        <v>31</v>
      </c>
      <c r="G25" s="5"/>
      <c r="H25" s="23" t="str">
        <f>IF(ROUND(H24,2)=0,"ausgeglichen",IF(H24&gt;0,"Überschuss","Fehlbetrag"))</f>
        <v>Überschuss</v>
      </c>
    </row>
    <row r="26" spans="2:8" x14ac:dyDescent="0.25">
      <c r="B26" s="5" t="s">
        <v>32</v>
      </c>
      <c r="C26" s="5"/>
      <c r="D26" s="24">
        <f>SUM(C12:C18)+SUM(G12:G19)</f>
        <v>489</v>
      </c>
      <c r="F26" s="5" t="s">
        <v>33</v>
      </c>
      <c r="G26" s="5"/>
      <c r="H26" s="25" t="str">
        <f>SUM(C12:C18)&amp;" / "&amp;SUM(G12:G19)</f>
        <v>78 / 411</v>
      </c>
    </row>
    <row r="28" spans="2:8" x14ac:dyDescent="0.25">
      <c r="B28" s="26" t="s">
        <v>34</v>
      </c>
    </row>
    <row r="30" spans="2:8" x14ac:dyDescent="0.25">
      <c r="B30" s="4" t="s">
        <v>35</v>
      </c>
      <c r="C30" s="4"/>
      <c r="D30" s="4"/>
      <c r="E30" s="4"/>
      <c r="F30" s="4"/>
      <c r="G30" s="4"/>
      <c r="H30" s="4"/>
    </row>
    <row r="31" spans="2:8" ht="15" customHeight="1" x14ac:dyDescent="0.25">
      <c r="B31" s="3" t="s">
        <v>36</v>
      </c>
      <c r="C31" s="3"/>
      <c r="D31" s="3"/>
      <c r="E31" s="3"/>
      <c r="F31" s="3"/>
      <c r="G31" s="3"/>
      <c r="H31" s="3"/>
    </row>
    <row r="32" spans="2:8" x14ac:dyDescent="0.25">
      <c r="B32" s="3"/>
      <c r="C32" s="3"/>
      <c r="D32" s="3"/>
      <c r="E32" s="3"/>
      <c r="F32" s="3"/>
      <c r="G32" s="3"/>
      <c r="H32" s="3"/>
    </row>
    <row r="35" spans="2:8" x14ac:dyDescent="0.25">
      <c r="B35" s="27"/>
      <c r="C35" s="27"/>
      <c r="D35" s="27"/>
      <c r="F35" s="27"/>
      <c r="G35" s="27"/>
      <c r="H35" s="27"/>
    </row>
    <row r="36" spans="2:8" x14ac:dyDescent="0.25">
      <c r="B36" s="2" t="s">
        <v>37</v>
      </c>
      <c r="C36" s="2"/>
      <c r="D36" s="2"/>
      <c r="F36" s="2" t="s">
        <v>38</v>
      </c>
      <c r="G36" s="2"/>
      <c r="H36" s="2"/>
    </row>
    <row r="38" spans="2:8" ht="15" customHeight="1" x14ac:dyDescent="0.25">
      <c r="B38" s="1" t="s">
        <v>39</v>
      </c>
      <c r="C38" s="1"/>
      <c r="D38" s="1"/>
      <c r="E38" s="1"/>
      <c r="F38" s="1"/>
      <c r="G38" s="1"/>
      <c r="H38" s="1"/>
    </row>
    <row r="39" spans="2:8" x14ac:dyDescent="0.25">
      <c r="B39" s="1"/>
      <c r="C39" s="1"/>
      <c r="D39" s="1"/>
      <c r="E39" s="1"/>
      <c r="F39" s="1"/>
      <c r="G39" s="1"/>
      <c r="H39" s="1"/>
    </row>
  </sheetData>
  <mergeCells count="24">
    <mergeCell ref="B31:H32"/>
    <mergeCell ref="B36:D36"/>
    <mergeCell ref="F36:H36"/>
    <mergeCell ref="B38:H39"/>
    <mergeCell ref="B25:C25"/>
    <mergeCell ref="F25:G25"/>
    <mergeCell ref="B26:C26"/>
    <mergeCell ref="F26:G26"/>
    <mergeCell ref="B30:H30"/>
    <mergeCell ref="B22:H22"/>
    <mergeCell ref="B23:C23"/>
    <mergeCell ref="F23:G23"/>
    <mergeCell ref="B24:C24"/>
    <mergeCell ref="F24:G24"/>
    <mergeCell ref="C8:D8"/>
    <mergeCell ref="B10:D10"/>
    <mergeCell ref="F10:H10"/>
    <mergeCell ref="B19:C19"/>
    <mergeCell ref="F20:G20"/>
    <mergeCell ref="B1:H1"/>
    <mergeCell ref="B2:H2"/>
    <mergeCell ref="C5:D5"/>
    <mergeCell ref="C6:D6"/>
    <mergeCell ref="C7:D7"/>
  </mergeCells>
  <conditionalFormatting sqref="H24:H25">
    <cfRule type="expression" dxfId="2" priority="2">
      <formula>ROUND($H$24,2)&lt;0</formula>
    </cfRule>
    <cfRule type="expression" dxfId="1" priority="3">
      <formula>ROUND($H$24,2)&gt;0</formula>
    </cfRule>
    <cfRule type="expression" dxfId="0" priority="4">
      <formula>ROUND($H$24,2)=0</formula>
    </cfRule>
  </conditionalFormatting>
  <dataValidations count="2">
    <dataValidation type="whole" operator="greaterThanOrEqual" allowBlank="1" showErrorMessage="1" errorTitle="Ungültige Anzahl" error="Bitte eine ganze Zahl ≥ 0 eingeben." sqref="C12:C18 G12:G19" xr:uid="{00000000-0002-0000-0000-000000000000}">
      <formula1>0</formula1>
      <formula2>0</formula2>
    </dataValidation>
    <dataValidation type="decimal" operator="greaterThanOrEqual" allowBlank="1" showErrorMessage="1" errorTitle="Ungültiger Betrag" error="Bitte einen Betrag ≥ 0 eingeben." sqref="H23 D24" xr:uid="{00000000-0002-0000-0000-000001000000}">
      <formula1>0</formula1>
      <formula2>0</formula2>
    </dataValidation>
  </dataValidations>
  <pageMargins left="0.4" right="0.4" top="0.5" bottom="0.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Kassenzählprotokoll</vt:lpstr>
      <vt:lpstr>Kassenzählprotokoll!Druckbereich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2026-06-13T07:52:21Z</dcterms:created>
  <dcterms:modified xsi:type="dcterms:W3CDTF">2026-06-15T06:33:45Z</dcterms:modified>
  <dc:language>en-US</dc:language>
</cp:coreProperties>
</file>