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BBC1038-5138-46C3-956F-5F73A9C6A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elbuch 2026" sheetId="1" r:id="rId1"/>
  </sheets>
  <definedNames>
    <definedName name="_xlnm.Print_Titles" localSheetId="0">'Kegelbuch 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N15" i="1"/>
  <c r="M15" i="1"/>
  <c r="L15" i="1"/>
  <c r="H15" i="1"/>
  <c r="G15" i="1"/>
  <c r="F15" i="1"/>
  <c r="E15" i="1"/>
  <c r="D15" i="1"/>
  <c r="C15" i="1"/>
  <c r="O14" i="1"/>
  <c r="J14" i="1"/>
  <c r="I14" i="1"/>
  <c r="O13" i="1"/>
  <c r="J13" i="1"/>
  <c r="I13" i="1"/>
  <c r="O12" i="1"/>
  <c r="J12" i="1"/>
  <c r="I12" i="1"/>
  <c r="O11" i="1"/>
  <c r="J11" i="1"/>
  <c r="I11" i="1"/>
  <c r="O10" i="1"/>
  <c r="J10" i="1"/>
  <c r="I10" i="1"/>
  <c r="O9" i="1"/>
  <c r="J9" i="1"/>
  <c r="I9" i="1"/>
  <c r="O8" i="1"/>
  <c r="J8" i="1"/>
  <c r="I8" i="1"/>
  <c r="I15" i="1" s="1"/>
  <c r="O7" i="1"/>
  <c r="O15" i="1" s="1"/>
  <c r="J7" i="1"/>
  <c r="I7" i="1"/>
</calcChain>
</file>

<file path=xl/sharedStrings.xml><?xml version="1.0" encoding="utf-8"?>
<sst xmlns="http://schemas.openxmlformats.org/spreadsheetml/2006/main" count="87" uniqueCount="67">
  <si>
    <t>🎳  KEGELBUCH  2026</t>
  </si>
  <si>
    <t>Unser Kegelclub  ·  Spielergebnisse · Sonderwürfe · Kassenbuch · Rangliste</t>
  </si>
  <si>
    <t>⚙</t>
  </si>
  <si>
    <t>Vereinsname: Kegelclub Zum Goldenen Pin e.V.</t>
  </si>
  <si>
    <t>Startgeld/Abend: 3,00 €  |  Strafe Pudel: 0,50 €</t>
  </si>
  <si>
    <t>Strafe Alle-Neun: 0,50 €  |  Kranz: 0,50 €</t>
  </si>
  <si>
    <t>✏  Felder B4–J4 anpassen · Ergebnisse ab Zeile 9 eintragen</t>
  </si>
  <si>
    <t>ABEND</t>
  </si>
  <si>
    <t>🎳  HOLZ JE SPIELER</t>
  </si>
  <si>
    <t>Ø</t>
  </si>
  <si>
    <t>🏆</t>
  </si>
  <si>
    <t>⚡  SONDERWÜRFE &amp; STRAFGELD</t>
  </si>
  <si>
    <t>#</t>
  </si>
  <si>
    <t>Datum</t>
  </si>
  <si>
    <t>Thomas B.</t>
  </si>
  <si>
    <t>Monika H.</t>
  </si>
  <si>
    <t>Ralf K.</t>
  </si>
  <si>
    <t>Anja B.</t>
  </si>
  <si>
    <t>Stefan W.</t>
  </si>
  <si>
    <t>Claudia M.</t>
  </si>
  <si>
    <t>Ø Holz</t>
  </si>
  <si>
    <t>Sieger Abend</t>
  </si>
  <si>
    <t>Pudel ges.</t>
  </si>
  <si>
    <t>Alle-9 ges.</t>
  </si>
  <si>
    <t>Kranz ges.</t>
  </si>
  <si>
    <t>Strafgeld €</t>
  </si>
  <si>
    <t>07.01.2026</t>
  </si>
  <si>
    <t>04.02.2026</t>
  </si>
  <si>
    <t>04.03.2026</t>
  </si>
  <si>
    <t>01.04.2026</t>
  </si>
  <si>
    <t>06.05.2026</t>
  </si>
  <si>
    <t>03.06.2026</t>
  </si>
  <si>
    <t>01.07.2026</t>
  </si>
  <si>
    <t>05.08.2026</t>
  </si>
  <si>
    <t>SAISON-SUMME</t>
  </si>
  <si>
    <t>Ø PRO ABEND</t>
  </si>
  <si>
    <t>🏆  RANGLISTE SAISON 2026  (nach Gesamt-Holz)</t>
  </si>
  <si>
    <t>⚡  AUSZEICHNUNGEN 2026</t>
  </si>
  <si>
    <t>Rang</t>
  </si>
  <si>
    <t>Spieler</t>
  </si>
  <si>
    <t>Gesamt-Holz</t>
  </si>
  <si>
    <t>Bestes Ergebnis</t>
  </si>
  <si>
    <t>Pudel</t>
  </si>
  <si>
    <t>Alle-9</t>
  </si>
  <si>
    <t>Kranz</t>
  </si>
  <si>
    <t>Strafgeld</t>
  </si>
  <si>
    <t>Auszeichnung</t>
  </si>
  <si>
    <t>Details</t>
  </si>
  <si>
    <t>🥇</t>
  </si>
  <si>
    <t>🏆 Saisonsieger</t>
  </si>
  <si>
    <t>722 Holz – Herzlichen Glückwunsch!</t>
  </si>
  <si>
    <t>🥈</t>
  </si>
  <si>
    <t>👑 Pudelkönig</t>
  </si>
  <si>
    <t>13 Pudel – 1 Runde ausgeben! 🍺</t>
  </si>
  <si>
    <t>🥉</t>
  </si>
  <si>
    <t>⚡ Alle-Neun-König</t>
  </si>
  <si>
    <t>5 × Alle Neun – Stark!</t>
  </si>
  <si>
    <t>4.</t>
  </si>
  <si>
    <t>🌸 Kranzwerfer</t>
  </si>
  <si>
    <t>2 × Kranz – Beeindruckend!</t>
  </si>
  <si>
    <t>5.</t>
  </si>
  <si>
    <t>😄 Letzter Platz</t>
  </si>
  <si>
    <t>681 Holz – Nächstes Mal besser!</t>
  </si>
  <si>
    <t>6.</t>
  </si>
  <si>
    <t>💰 Strafgeld-Rek.</t>
  </si>
  <si>
    <t>8.00 € in die Kasse 💸</t>
  </si>
  <si>
    <t>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</si>
</sst>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28"/>
      <color rgb="FFFFFFFF"/>
      <name val="Arial"/>
    </font>
    <font>
      <i/>
      <sz val="9"/>
      <color rgb="FFFFE5D9"/>
      <name val="Arial"/>
    </font>
    <font>
      <sz val="12"/>
      <color rgb="FFFF6B35"/>
      <name val="Arial"/>
    </font>
    <font>
      <b/>
      <sz val="9"/>
      <color rgb="FF118AB2"/>
      <name val="Arial"/>
    </font>
    <font>
      <sz val="9"/>
      <color rgb="FF2D3436"/>
      <name val="Arial"/>
    </font>
    <font>
      <sz val="8"/>
      <color rgb="FFADB5BD"/>
      <name val="Arial"/>
    </font>
    <font>
      <b/>
      <sz val="9"/>
      <color rgb="FF2D3436"/>
      <name val="Arial"/>
    </font>
    <font>
      <b/>
      <sz val="9"/>
      <color rgb="FFFFFFFF"/>
      <name val="Arial"/>
    </font>
    <font>
      <b/>
      <sz val="10"/>
      <color rgb="FF118AB2"/>
      <name val="Arial"/>
    </font>
    <font>
      <sz val="10"/>
      <color rgb="FF2D3436"/>
      <name val="Arial"/>
    </font>
    <font>
      <b/>
      <sz val="11"/>
      <color rgb="FF2D3436"/>
      <name val="Arial"/>
    </font>
    <font>
      <b/>
      <sz val="10"/>
      <color rgb="FF2D3436"/>
      <name val="Arial"/>
    </font>
    <font>
      <b/>
      <sz val="10"/>
      <color rgb="FF9B5DE5"/>
      <name val="Arial"/>
    </font>
    <font>
      <b/>
      <sz val="10"/>
      <color rgb="FFEF233C"/>
      <name val="Arial"/>
    </font>
    <font>
      <b/>
      <sz val="10"/>
      <color rgb="FF06D6A0"/>
      <name val="Arial"/>
    </font>
    <font>
      <b/>
      <sz val="10"/>
      <color rgb="FFFFFFFF"/>
      <name val="Arial"/>
    </font>
    <font>
      <b/>
      <sz val="11"/>
      <color rgb="FF06D6A0"/>
      <name val="Arial"/>
    </font>
    <font>
      <b/>
      <sz val="12"/>
      <color rgb="FFFFFFFF"/>
      <name val="Arial"/>
    </font>
    <font>
      <sz val="9"/>
      <color rgb="FF06D6A0"/>
      <name val="Arial"/>
    </font>
    <font>
      <sz val="8"/>
      <color rgb="FF2D3436"/>
      <name val="Arial"/>
    </font>
    <font>
      <b/>
      <sz val="9"/>
      <color rgb="FFEF233C"/>
      <name val="Arial"/>
    </font>
    <font>
      <sz val="8"/>
      <color rgb="FFEF233C"/>
      <name val="Arial"/>
    </font>
    <font>
      <b/>
      <sz val="9"/>
      <color rgb="FF06D6A0"/>
      <name val="Arial"/>
    </font>
    <font>
      <sz val="8"/>
      <color rgb="FF06D6A0"/>
      <name val="Arial"/>
    </font>
    <font>
      <b/>
      <sz val="9"/>
      <color rgb="FF9B5DE5"/>
      <name val="Arial"/>
    </font>
    <font>
      <sz val="8"/>
      <color rgb="FF9B5DE5"/>
      <name val="Arial"/>
    </font>
    <font>
      <b/>
      <sz val="9"/>
      <color rgb="FFADB5BD"/>
      <name val="Arial"/>
    </font>
    <font>
      <b/>
      <sz val="10"/>
      <color rgb="FFADB5BD"/>
      <name val="Arial"/>
    </font>
    <font>
      <b/>
      <sz val="8"/>
      <color rgb="FF2D3436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6B35"/>
      </patternFill>
    </fill>
    <fill>
      <patternFill patternType="solid">
        <fgColor rgb="FFF8F9FA"/>
      </patternFill>
    </fill>
    <fill>
      <patternFill patternType="solid">
        <fgColor rgb="FFE3F4FB"/>
      </patternFill>
    </fill>
    <fill>
      <patternFill patternType="solid">
        <fgColor rgb="FFFFF9C4"/>
      </patternFill>
    </fill>
    <fill>
      <patternFill patternType="solid">
        <fgColor rgb="FFE8F8F5"/>
      </patternFill>
    </fill>
    <fill>
      <patternFill patternType="solid">
        <fgColor rgb="FFFFFFFF"/>
      </patternFill>
    </fill>
    <fill>
      <patternFill patternType="solid">
        <fgColor rgb="FFE9ECEF"/>
      </patternFill>
    </fill>
    <fill>
      <patternFill patternType="solid">
        <fgColor rgb="FF118AB2"/>
      </patternFill>
    </fill>
    <fill>
      <patternFill patternType="solid">
        <fgColor rgb="FFFFD166"/>
      </patternFill>
    </fill>
    <fill>
      <patternFill patternType="solid">
        <fgColor rgb="FF9B5DE5"/>
      </patternFill>
    </fill>
    <fill>
      <patternFill patternType="solid">
        <fgColor rgb="FF06D6A0"/>
      </patternFill>
    </fill>
    <fill>
      <patternFill patternType="solid">
        <fgColor rgb="FFFFF0E8"/>
      </patternFill>
    </fill>
    <fill>
      <patternFill patternType="solid">
        <fgColor rgb="FFF3EEFF"/>
      </patternFill>
    </fill>
    <fill>
      <patternFill patternType="solid">
        <fgColor rgb="FFFFE5E5"/>
      </patternFill>
    </fill>
    <fill>
      <patternFill patternType="solid">
        <fgColor rgb="FFF5CBA7"/>
      </patternFill>
    </fill>
  </fills>
  <borders count="7">
    <border>
      <left/>
      <right/>
      <top/>
      <bottom/>
      <diagonal/>
    </border>
    <border>
      <left style="thin">
        <color rgb="FF118AB2"/>
      </left>
      <right style="thin">
        <color rgb="FF118AB2"/>
      </right>
      <top style="thin">
        <color rgb="FF118AB2"/>
      </top>
      <bottom style="thin">
        <color rgb="FF118AB2"/>
      </bottom>
      <diagonal/>
    </border>
    <border>
      <left style="thin">
        <color rgb="FFFFD166"/>
      </left>
      <right style="thin">
        <color rgb="FFFFD166"/>
      </right>
      <top style="thin">
        <color rgb="FFFFD166"/>
      </top>
      <bottom style="thin">
        <color rgb="FFFFD166"/>
      </bottom>
      <diagonal/>
    </border>
    <border>
      <left style="thin">
        <color rgb="FF06D6A0"/>
      </left>
      <right style="thin">
        <color rgb="FF06D6A0"/>
      </right>
      <top style="thin">
        <color rgb="FF06D6A0"/>
      </top>
      <bottom style="thin">
        <color rgb="FF06D6A0"/>
      </bottom>
      <diagonal/>
    </border>
    <border>
      <left style="thin">
        <color rgb="FFFF6B35"/>
      </left>
      <right style="thin">
        <color rgb="FFFF6B35"/>
      </right>
      <top style="thin">
        <color rgb="FFFF6B35"/>
      </top>
      <bottom style="thin">
        <color rgb="FFFF6B35"/>
      </bottom>
      <diagonal/>
    </border>
    <border>
      <left style="thin">
        <color rgb="FF9B5DE5"/>
      </left>
      <right style="thin">
        <color rgb="FF9B5DE5"/>
      </right>
      <top style="thin">
        <color rgb="FF9B5DE5"/>
      </top>
      <bottom style="thin">
        <color rgb="FF9B5DE5"/>
      </bottom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0" fillId="7" borderId="0" xfId="0" applyFill="1"/>
    <xf numFmtId="0" fontId="7" fillId="8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165" fontId="15" fillId="6" borderId="3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1" fontId="11" fillId="10" borderId="4" xfId="0" applyNumberFormat="1" applyFont="1" applyFill="1" applyBorder="1" applyAlignment="1">
      <alignment horizontal="center" vertical="center"/>
    </xf>
    <xf numFmtId="164" fontId="11" fillId="10" borderId="4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165" fontId="17" fillId="10" borderId="3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0" fillId="3" borderId="0" xfId="0" applyFill="1"/>
    <xf numFmtId="0" fontId="8" fillId="11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49" fontId="12" fillId="10" borderId="6" xfId="0" applyNumberFormat="1" applyFont="1" applyFill="1" applyBorder="1" applyAlignment="1">
      <alignment horizontal="center" vertical="center"/>
    </xf>
    <xf numFmtId="1" fontId="12" fillId="10" borderId="6" xfId="0" applyNumberFormat="1" applyFont="1" applyFill="1" applyBorder="1" applyAlignment="1">
      <alignment horizontal="center" vertical="center"/>
    </xf>
    <xf numFmtId="164" fontId="10" fillId="10" borderId="6" xfId="0" applyNumberFormat="1" applyFont="1" applyFill="1" applyBorder="1" applyAlignment="1">
      <alignment horizontal="center" vertical="center"/>
    </xf>
    <xf numFmtId="1" fontId="10" fillId="10" borderId="6" xfId="0" applyNumberFormat="1" applyFont="1" applyFill="1" applyBorder="1" applyAlignment="1">
      <alignment horizontal="center" vertical="center"/>
    </xf>
    <xf numFmtId="165" fontId="19" fillId="10" borderId="6" xfId="0" applyNumberFormat="1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center" vertical="center"/>
    </xf>
    <xf numFmtId="49" fontId="12" fillId="8" borderId="6" xfId="0" applyNumberFormat="1" applyFont="1" applyFill="1" applyBorder="1" applyAlignment="1">
      <alignment horizontal="center" vertical="center"/>
    </xf>
    <xf numFmtId="1" fontId="12" fillId="8" borderId="6" xfId="0" applyNumberFormat="1" applyFont="1" applyFill="1" applyBorder="1" applyAlignment="1">
      <alignment horizontal="center" vertical="center"/>
    </xf>
    <xf numFmtId="164" fontId="10" fillId="8" borderId="6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65" fontId="19" fillId="8" borderId="6" xfId="0" applyNumberFormat="1" applyFont="1" applyFill="1" applyBorder="1" applyAlignment="1">
      <alignment horizontal="center" vertical="center"/>
    </xf>
    <xf numFmtId="0" fontId="21" fillId="15" borderId="6" xfId="0" applyFont="1" applyFill="1" applyBorder="1" applyAlignment="1">
      <alignment horizontal="left" vertical="center"/>
    </xf>
    <xf numFmtId="0" fontId="14" fillId="15" borderId="6" xfId="0" applyFont="1" applyFill="1" applyBorder="1" applyAlignment="1">
      <alignment horizontal="center" vertical="center"/>
    </xf>
    <xf numFmtId="49" fontId="12" fillId="16" borderId="6" xfId="0" applyNumberFormat="1" applyFont="1" applyFill="1" applyBorder="1" applyAlignment="1">
      <alignment horizontal="center" vertical="center"/>
    </xf>
    <xf numFmtId="1" fontId="12" fillId="16" borderId="6" xfId="0" applyNumberFormat="1" applyFont="1" applyFill="1" applyBorder="1" applyAlignment="1">
      <alignment horizontal="center" vertical="center"/>
    </xf>
    <xf numFmtId="164" fontId="10" fillId="16" borderId="6" xfId="0" applyNumberFormat="1" applyFont="1" applyFill="1" applyBorder="1" applyAlignment="1">
      <alignment horizontal="center" vertical="center"/>
    </xf>
    <xf numFmtId="1" fontId="10" fillId="16" borderId="6" xfId="0" applyNumberFormat="1" applyFont="1" applyFill="1" applyBorder="1" applyAlignment="1">
      <alignment horizontal="center" vertical="center"/>
    </xf>
    <xf numFmtId="165" fontId="19" fillId="16" borderId="6" xfId="0" applyNumberFormat="1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center" vertical="center"/>
    </xf>
    <xf numFmtId="49" fontId="7" fillId="7" borderId="6" xfId="0" applyNumberFormat="1" applyFont="1" applyFill="1" applyBorder="1" applyAlignment="1">
      <alignment horizontal="center" vertical="center"/>
    </xf>
    <xf numFmtId="1" fontId="7" fillId="7" borderId="6" xfId="0" applyNumberFormat="1" applyFont="1" applyFill="1" applyBorder="1" applyAlignment="1">
      <alignment horizontal="center" vertical="center"/>
    </xf>
    <xf numFmtId="164" fontId="5" fillId="7" borderId="6" xfId="0" applyNumberFormat="1" applyFont="1" applyFill="1" applyBorder="1" applyAlignment="1">
      <alignment horizontal="center" vertical="center"/>
    </xf>
    <xf numFmtId="1" fontId="5" fillId="7" borderId="6" xfId="0" applyNumberFormat="1" applyFont="1" applyFill="1" applyBorder="1" applyAlignment="1">
      <alignment horizontal="center" vertical="center"/>
    </xf>
    <xf numFmtId="165" fontId="19" fillId="7" borderId="6" xfId="0" applyNumberFormat="1" applyFont="1" applyFill="1" applyBorder="1" applyAlignment="1">
      <alignment horizontal="center" vertical="center"/>
    </xf>
    <xf numFmtId="0" fontId="25" fillId="14" borderId="6" xfId="0" applyFont="1" applyFill="1" applyBorder="1" applyAlignment="1">
      <alignment horizontal="left" vertical="center"/>
    </xf>
    <xf numFmtId="0" fontId="13" fillId="14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29" fillId="3" borderId="0" xfId="0" applyFont="1" applyFill="1"/>
    <xf numFmtId="0" fontId="6" fillId="3" borderId="0" xfId="0" applyFont="1" applyFill="1"/>
    <xf numFmtId="0" fontId="16" fillId="2" borderId="4" xfId="0" applyFont="1" applyFill="1" applyBorder="1" applyAlignment="1">
      <alignment horizontal="center" vertical="center"/>
    </xf>
    <xf numFmtId="0" fontId="0" fillId="0" borderId="0" xfId="0"/>
    <xf numFmtId="0" fontId="20" fillId="10" borderId="6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2" fillId="15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6" fillId="14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0" fillId="2" borderId="0" xfId="0" applyFill="1"/>
    <xf numFmtId="0" fontId="6" fillId="3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de-DE"/>
              <a:t>Gesamtholz Saison 2026</a:t>
            </a:r>
          </a:p>
        </c:rich>
      </c:tx>
      <c:layout>
        <c:manualLayout>
          <c:xMode val="edge"/>
          <c:yMode val="edge"/>
          <c:x val="0.45082006583047673"/>
          <c:y val="3.8217592592592595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2026'!$B$29</c:f>
              <c:numCache>
                <c:formatCode>General</c:formatCode>
                <c:ptCount val="1"/>
                <c:pt idx="0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5-4A87-AB34-CCC5325A67D0}"/>
            </c:ext>
          </c:extLst>
        </c:ser>
        <c:ser>
          <c:idx val="1"/>
          <c:order val="1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2026'!$C$29</c:f>
              <c:numCache>
                <c:formatCode>General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5-4A87-AB34-CCC5325A67D0}"/>
            </c:ext>
          </c:extLst>
        </c:ser>
        <c:ser>
          <c:idx val="2"/>
          <c:order val="2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2026'!$D$29</c:f>
              <c:numCache>
                <c:formatCode>General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5-4A87-AB34-CCC5325A67D0}"/>
            </c:ext>
          </c:extLst>
        </c:ser>
        <c:ser>
          <c:idx val="3"/>
          <c:order val="3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2026'!$E$29</c:f>
              <c:numCache>
                <c:formatCode>General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5-4A87-AB34-CCC5325A67D0}"/>
            </c:ext>
          </c:extLst>
        </c:ser>
        <c:ser>
          <c:idx val="4"/>
          <c:order val="4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2026'!$F$29</c:f>
              <c:numCache>
                <c:formatCode>General</c:formatCode>
                <c:ptCount val="1"/>
                <c:pt idx="0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D5-4A87-AB34-CCC5325A67D0}"/>
            </c:ext>
          </c:extLst>
        </c:ser>
        <c:ser>
          <c:idx val="5"/>
          <c:order val="5"/>
          <c:spPr>
            <a:ln>
              <a:prstDash val="solid"/>
            </a:ln>
          </c:spPr>
          <c:invertIfNegative val="1"/>
          <c:cat>
            <c:strRef>
              <c:f>'Kegelbuch 2026'!$B$28:$G$28</c:f>
              <c:strCache>
                <c:ptCount val="6"/>
                <c:pt idx="0">
                  <c:v>Anja B.</c:v>
                </c:pt>
                <c:pt idx="1">
                  <c:v>Thomas B.</c:v>
                </c:pt>
                <c:pt idx="2">
                  <c:v>Ralf K.</c:v>
                </c:pt>
                <c:pt idx="3">
                  <c:v>Claudia M.</c:v>
                </c:pt>
                <c:pt idx="4">
                  <c:v>Monika H.</c:v>
                </c:pt>
                <c:pt idx="5">
                  <c:v>Stefan W.</c:v>
                </c:pt>
              </c:strCache>
            </c:strRef>
          </c:cat>
          <c:val>
            <c:numRef>
              <c:f>'Kegelbuch 2026'!$G$29</c:f>
              <c:numCache>
                <c:formatCode>General</c:formatCode>
                <c:ptCount val="1"/>
                <c:pt idx="0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D5-4A87-AB34-CCC5325A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Holz</a:t>
                </a:r>
              </a:p>
            </c:rich>
          </c:tx>
          <c:overlay val="1"/>
        </c:title>
        <c:numFmt formatCode="0" sourceLinked="0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rgbClr val="FFFFCC"/>
        </a:solidFill>
      </c:spPr>
    </c:plotArea>
    <c:legend>
      <c:legendPos val="r"/>
      <c:overlay val="1"/>
    </c:legend>
    <c:plotVisOnly val="1"/>
    <c:dispBlanksAs val="gap"/>
    <c:showDLblsOverMax val="1"/>
  </c:chart>
  <c:spPr>
    <a:solidFill>
      <a:srgbClr val="FFFFCC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56591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B35"/>
    <pageSetUpPr fitToPage="1"/>
  </sheetPr>
  <dimension ref="A1:O59"/>
  <sheetViews>
    <sheetView tabSelected="1" workbookViewId="0">
      <pane xSplit="2" ySplit="6" topLeftCell="C12" activePane="bottomRight" state="frozen"/>
      <selection pane="topRight"/>
      <selection pane="bottomLeft"/>
      <selection pane="bottomRight" activeCell="N24" sqref="N24:O24"/>
    </sheetView>
  </sheetViews>
  <sheetFormatPr baseColWidth="10" defaultColWidth="9.140625" defaultRowHeight="15" x14ac:dyDescent="0.25"/>
  <cols>
    <col min="1" max="1" width="4" customWidth="1"/>
    <col min="2" max="8" width="18" customWidth="1"/>
    <col min="9" max="9" width="14" customWidth="1"/>
    <col min="10" max="10" width="20" customWidth="1"/>
    <col min="11" max="11" width="5" customWidth="1"/>
    <col min="12" max="14" width="16" customWidth="1"/>
    <col min="15" max="15" width="18" customWidth="1"/>
  </cols>
  <sheetData>
    <row r="1" spans="1:15" ht="9.9499999999999993" customHeight="1" x14ac:dyDescent="0.25">
      <c r="A1" s="87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35.25" x14ac:dyDescent="0.25">
      <c r="A2" s="77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4.1" customHeight="1" x14ac:dyDescent="0.25">
      <c r="A3" s="74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24" customHeight="1" x14ac:dyDescent="0.25">
      <c r="A4" s="1" t="s">
        <v>2</v>
      </c>
      <c r="B4" s="79" t="s">
        <v>3</v>
      </c>
      <c r="C4" s="70"/>
      <c r="D4" s="70"/>
      <c r="E4" s="89" t="s">
        <v>4</v>
      </c>
      <c r="F4" s="70"/>
      <c r="G4" s="70"/>
      <c r="H4" s="86" t="s">
        <v>5</v>
      </c>
      <c r="I4" s="70"/>
      <c r="J4" s="70"/>
      <c r="K4" s="2"/>
      <c r="L4" s="88" t="s">
        <v>6</v>
      </c>
      <c r="M4" s="70"/>
      <c r="N4" s="70"/>
      <c r="O4" s="70"/>
    </row>
    <row r="5" spans="1:15" ht="26.1" customHeight="1" x14ac:dyDescent="0.25">
      <c r="A5" s="3"/>
      <c r="B5" s="4" t="s">
        <v>7</v>
      </c>
      <c r="C5" s="83" t="s">
        <v>8</v>
      </c>
      <c r="D5" s="70"/>
      <c r="E5" s="70"/>
      <c r="F5" s="70"/>
      <c r="G5" s="70"/>
      <c r="H5" s="70"/>
      <c r="I5" s="5" t="s">
        <v>9</v>
      </c>
      <c r="J5" s="6" t="s">
        <v>10</v>
      </c>
      <c r="K5" s="7"/>
      <c r="L5" s="82" t="s">
        <v>11</v>
      </c>
      <c r="M5" s="70"/>
      <c r="N5" s="70"/>
      <c r="O5" s="70"/>
    </row>
    <row r="6" spans="1:15" ht="33.950000000000003" customHeight="1" x14ac:dyDescent="0.25">
      <c r="A6" s="8" t="s">
        <v>12</v>
      </c>
      <c r="B6" s="9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1" t="s">
        <v>20</v>
      </c>
      <c r="J6" s="12" t="s">
        <v>21</v>
      </c>
      <c r="K6" s="13"/>
      <c r="L6" s="14" t="s">
        <v>22</v>
      </c>
      <c r="M6" s="14" t="s">
        <v>23</v>
      </c>
      <c r="N6" s="14" t="s">
        <v>24</v>
      </c>
      <c r="O6" s="14" t="s">
        <v>25</v>
      </c>
    </row>
    <row r="7" spans="1:15" ht="24" customHeight="1" x14ac:dyDescent="0.25">
      <c r="A7" s="15">
        <v>1</v>
      </c>
      <c r="B7" s="16" t="s">
        <v>26</v>
      </c>
      <c r="C7" s="17">
        <v>87</v>
      </c>
      <c r="D7" s="17">
        <v>92</v>
      </c>
      <c r="E7" s="17">
        <v>78</v>
      </c>
      <c r="F7" s="18">
        <v>95</v>
      </c>
      <c r="G7" s="17">
        <v>83</v>
      </c>
      <c r="H7" s="17">
        <v>88</v>
      </c>
      <c r="I7" s="19">
        <f t="shared" ref="I7:I14" si="0">AVERAGE(C7:H7)</f>
        <v>87.166666666666671</v>
      </c>
      <c r="J7" s="20" t="str">
        <f>INDEX(C6:H6,MATCH(MAX(C7:H7),C7:H7,0))</f>
        <v>Anja B.</v>
      </c>
      <c r="K7" s="2"/>
      <c r="L7" s="21">
        <v>8</v>
      </c>
      <c r="M7" s="22">
        <v>3</v>
      </c>
      <c r="N7" s="22">
        <v>1</v>
      </c>
      <c r="O7" s="23">
        <f t="shared" ref="O7:O14" si="1">(L7+M7+N7)*0.5</f>
        <v>6</v>
      </c>
    </row>
    <row r="8" spans="1:15" ht="24" customHeight="1" x14ac:dyDescent="0.25">
      <c r="A8" s="15">
        <v>2</v>
      </c>
      <c r="B8" s="16" t="s">
        <v>27</v>
      </c>
      <c r="C8" s="24">
        <v>94</v>
      </c>
      <c r="D8" s="24">
        <v>85</v>
      </c>
      <c r="E8" s="24">
        <v>82</v>
      </c>
      <c r="F8" s="24">
        <v>91</v>
      </c>
      <c r="G8" s="24">
        <v>77</v>
      </c>
      <c r="H8" s="18">
        <v>99</v>
      </c>
      <c r="I8" s="19">
        <f t="shared" si="0"/>
        <v>88</v>
      </c>
      <c r="J8" s="20" t="str">
        <f>INDEX(C6:H6,MATCH(MAX(C8:H8),C8:H8,0))</f>
        <v>Claudia M.</v>
      </c>
      <c r="K8" s="2"/>
      <c r="L8" s="21">
        <v>7</v>
      </c>
      <c r="M8" s="22">
        <v>3</v>
      </c>
      <c r="N8" s="25">
        <v>0</v>
      </c>
      <c r="O8" s="23">
        <f t="shared" si="1"/>
        <v>5</v>
      </c>
    </row>
    <row r="9" spans="1:15" ht="24" customHeight="1" x14ac:dyDescent="0.25">
      <c r="A9" s="15">
        <v>3</v>
      </c>
      <c r="B9" s="16" t="s">
        <v>28</v>
      </c>
      <c r="C9" s="17">
        <v>79</v>
      </c>
      <c r="D9" s="18">
        <v>101</v>
      </c>
      <c r="E9" s="17">
        <v>88</v>
      </c>
      <c r="F9" s="17">
        <v>86</v>
      </c>
      <c r="G9" s="17">
        <v>92</v>
      </c>
      <c r="H9" s="17">
        <v>84</v>
      </c>
      <c r="I9" s="19">
        <f t="shared" si="0"/>
        <v>88.333333333333329</v>
      </c>
      <c r="J9" s="20" t="str">
        <f>INDEX(C6:H6,MATCH(MAX(C9:H9),C9:H9,0))</f>
        <v>Monika H.</v>
      </c>
      <c r="K9" s="2"/>
      <c r="L9" s="21">
        <v>4</v>
      </c>
      <c r="M9" s="22">
        <v>3</v>
      </c>
      <c r="N9" s="22">
        <v>1</v>
      </c>
      <c r="O9" s="23">
        <f t="shared" si="1"/>
        <v>4</v>
      </c>
    </row>
    <row r="10" spans="1:15" ht="24" customHeight="1" x14ac:dyDescent="0.25">
      <c r="A10" s="15">
        <v>4</v>
      </c>
      <c r="B10" s="16" t="s">
        <v>29</v>
      </c>
      <c r="C10" s="24">
        <v>96</v>
      </c>
      <c r="D10" s="24">
        <v>88</v>
      </c>
      <c r="E10" s="18">
        <v>103</v>
      </c>
      <c r="F10" s="24">
        <v>79</v>
      </c>
      <c r="G10" s="24">
        <v>85</v>
      </c>
      <c r="H10" s="24">
        <v>92</v>
      </c>
      <c r="I10" s="19">
        <f t="shared" si="0"/>
        <v>90.5</v>
      </c>
      <c r="J10" s="20" t="str">
        <f>INDEX(C6:H6,MATCH(MAX(C10:H10),C10:H10,0))</f>
        <v>Ralf K.</v>
      </c>
      <c r="K10" s="2"/>
      <c r="L10" s="21">
        <v>8</v>
      </c>
      <c r="M10" s="22">
        <v>2</v>
      </c>
      <c r="N10" s="22">
        <v>1</v>
      </c>
      <c r="O10" s="23">
        <f t="shared" si="1"/>
        <v>5.5</v>
      </c>
    </row>
    <row r="11" spans="1:15" ht="24" customHeight="1" x14ac:dyDescent="0.25">
      <c r="A11" s="15">
        <v>5</v>
      </c>
      <c r="B11" s="16" t="s">
        <v>30</v>
      </c>
      <c r="C11" s="17">
        <v>84</v>
      </c>
      <c r="D11" s="17">
        <v>93</v>
      </c>
      <c r="E11" s="17">
        <v>91</v>
      </c>
      <c r="F11" s="18">
        <v>104</v>
      </c>
      <c r="G11" s="17">
        <v>80</v>
      </c>
      <c r="H11" s="17">
        <v>87</v>
      </c>
      <c r="I11" s="19">
        <f t="shared" si="0"/>
        <v>89.833333333333329</v>
      </c>
      <c r="J11" s="20" t="str">
        <f>INDEX(C6:H6,MATCH(MAX(C11:H11),C11:H11,0))</f>
        <v>Anja B.</v>
      </c>
      <c r="K11" s="2"/>
      <c r="L11" s="21">
        <v>7</v>
      </c>
      <c r="M11" s="22">
        <v>3</v>
      </c>
      <c r="N11" s="22">
        <v>1</v>
      </c>
      <c r="O11" s="23">
        <f t="shared" si="1"/>
        <v>5.5</v>
      </c>
    </row>
    <row r="12" spans="1:15" ht="24" customHeight="1" x14ac:dyDescent="0.25">
      <c r="A12" s="15">
        <v>6</v>
      </c>
      <c r="B12" s="16" t="s">
        <v>31</v>
      </c>
      <c r="C12" s="24">
        <v>91</v>
      </c>
      <c r="D12" s="24">
        <v>78</v>
      </c>
      <c r="E12" s="18">
        <v>97</v>
      </c>
      <c r="F12" s="24">
        <v>88</v>
      </c>
      <c r="G12" s="24">
        <v>94</v>
      </c>
      <c r="H12" s="24">
        <v>80</v>
      </c>
      <c r="I12" s="19">
        <f t="shared" si="0"/>
        <v>88</v>
      </c>
      <c r="J12" s="20" t="str">
        <f>INDEX(C6:H6,MATCH(MAX(C12:H12),C12:H12,0))</f>
        <v>Ralf K.</v>
      </c>
      <c r="K12" s="2"/>
      <c r="L12" s="21">
        <v>6</v>
      </c>
      <c r="M12" s="22">
        <v>4</v>
      </c>
      <c r="N12" s="22">
        <v>1</v>
      </c>
      <c r="O12" s="23">
        <f t="shared" si="1"/>
        <v>5.5</v>
      </c>
    </row>
    <row r="13" spans="1:15" ht="24" customHeight="1" x14ac:dyDescent="0.25">
      <c r="A13" s="15">
        <v>7</v>
      </c>
      <c r="B13" s="16" t="s">
        <v>32</v>
      </c>
      <c r="C13" s="17">
        <v>88</v>
      </c>
      <c r="D13" s="17">
        <v>96</v>
      </c>
      <c r="E13" s="17">
        <v>85</v>
      </c>
      <c r="F13" s="17">
        <v>92</v>
      </c>
      <c r="G13" s="17">
        <v>79</v>
      </c>
      <c r="H13" s="18">
        <v>103</v>
      </c>
      <c r="I13" s="19">
        <f t="shared" si="0"/>
        <v>90.5</v>
      </c>
      <c r="J13" s="20" t="str">
        <f>INDEX(C6:H6,MATCH(MAX(C13:H13),C13:H13,0))</f>
        <v>Claudia M.</v>
      </c>
      <c r="K13" s="2"/>
      <c r="L13" s="21">
        <v>6</v>
      </c>
      <c r="M13" s="22">
        <v>3</v>
      </c>
      <c r="N13" s="22">
        <v>1</v>
      </c>
      <c r="O13" s="23">
        <f t="shared" si="1"/>
        <v>5</v>
      </c>
    </row>
    <row r="14" spans="1:15" ht="24" customHeight="1" x14ac:dyDescent="0.25">
      <c r="A14" s="15">
        <v>8</v>
      </c>
      <c r="B14" s="16" t="s">
        <v>33</v>
      </c>
      <c r="C14" s="18">
        <v>99</v>
      </c>
      <c r="D14" s="24">
        <v>82</v>
      </c>
      <c r="E14" s="24">
        <v>94</v>
      </c>
      <c r="F14" s="24">
        <v>87</v>
      </c>
      <c r="G14" s="24">
        <v>91</v>
      </c>
      <c r="H14" s="24">
        <v>85</v>
      </c>
      <c r="I14" s="19">
        <f t="shared" si="0"/>
        <v>89.666666666666671</v>
      </c>
      <c r="J14" s="20" t="str">
        <f>INDEX(C6:H6,MATCH(MAX(C14:H14),C14:H14,0))</f>
        <v>Thomas B.</v>
      </c>
      <c r="K14" s="2"/>
      <c r="L14" s="21">
        <v>4</v>
      </c>
      <c r="M14" s="22">
        <v>4</v>
      </c>
      <c r="N14" s="22">
        <v>1</v>
      </c>
      <c r="O14" s="23">
        <f t="shared" si="1"/>
        <v>4.5</v>
      </c>
    </row>
    <row r="15" spans="1:15" ht="27.95" customHeight="1" x14ac:dyDescent="0.25">
      <c r="A15" s="69" t="s">
        <v>34</v>
      </c>
      <c r="B15" s="70"/>
      <c r="C15" s="26">
        <f t="shared" ref="C15:I15" si="2">SUM(C7:C14)</f>
        <v>718</v>
      </c>
      <c r="D15" s="26">
        <f t="shared" si="2"/>
        <v>715</v>
      </c>
      <c r="E15" s="26">
        <f t="shared" si="2"/>
        <v>718</v>
      </c>
      <c r="F15" s="26">
        <f t="shared" si="2"/>
        <v>722</v>
      </c>
      <c r="G15" s="26">
        <f t="shared" si="2"/>
        <v>681</v>
      </c>
      <c r="H15" s="26">
        <f t="shared" si="2"/>
        <v>718</v>
      </c>
      <c r="I15" s="26">
        <f t="shared" si="2"/>
        <v>711.99999999999989</v>
      </c>
      <c r="J15" s="27"/>
      <c r="K15" s="2"/>
      <c r="L15" s="28">
        <f>SUM(L7:L14)</f>
        <v>50</v>
      </c>
      <c r="M15" s="28">
        <f>SUM(M7:M14)</f>
        <v>25</v>
      </c>
      <c r="N15" s="28">
        <f>SUM(N7:N14)</f>
        <v>7</v>
      </c>
      <c r="O15" s="29">
        <f>SUM(O7:O14)</f>
        <v>41</v>
      </c>
    </row>
    <row r="16" spans="1:15" ht="26.1" customHeight="1" x14ac:dyDescent="0.25">
      <c r="A16" s="75" t="s">
        <v>35</v>
      </c>
      <c r="B16" s="70"/>
      <c r="C16" s="30">
        <f t="shared" ref="C16:H16" si="3">AVERAGE(C7:C14)</f>
        <v>89.75</v>
      </c>
      <c r="D16" s="30">
        <f t="shared" si="3"/>
        <v>89.375</v>
      </c>
      <c r="E16" s="30">
        <f t="shared" si="3"/>
        <v>89.75</v>
      </c>
      <c r="F16" s="30">
        <f t="shared" si="3"/>
        <v>90.25</v>
      </c>
      <c r="G16" s="30">
        <f t="shared" si="3"/>
        <v>85.125</v>
      </c>
      <c r="H16" s="30">
        <f t="shared" si="3"/>
        <v>89.75</v>
      </c>
      <c r="I16" s="31"/>
      <c r="J16" s="31"/>
      <c r="K16" s="31"/>
      <c r="L16" s="31"/>
      <c r="M16" s="31"/>
      <c r="N16" s="31"/>
      <c r="O16" s="31"/>
    </row>
    <row r="17" spans="1:15" ht="21.95" customHeight="1" x14ac:dyDescent="0.25"/>
    <row r="18" spans="1:15" ht="27.95" customHeight="1" x14ac:dyDescent="0.25">
      <c r="A18" s="84" t="s">
        <v>36</v>
      </c>
      <c r="B18" s="70"/>
      <c r="C18" s="70"/>
      <c r="D18" s="70"/>
      <c r="E18" s="70"/>
      <c r="F18" s="70"/>
      <c r="G18" s="70"/>
      <c r="H18" s="70"/>
      <c r="I18" s="70"/>
      <c r="J18" s="70"/>
      <c r="L18" s="81" t="s">
        <v>37</v>
      </c>
      <c r="M18" s="70"/>
      <c r="N18" s="70"/>
      <c r="O18" s="70"/>
    </row>
    <row r="19" spans="1:15" ht="27.95" customHeight="1" x14ac:dyDescent="0.25">
      <c r="A19" s="32" t="s">
        <v>38</v>
      </c>
      <c r="B19" s="32" t="s">
        <v>39</v>
      </c>
      <c r="C19" s="32" t="s">
        <v>40</v>
      </c>
      <c r="D19" s="32" t="s">
        <v>20</v>
      </c>
      <c r="E19" s="32" t="s">
        <v>41</v>
      </c>
      <c r="F19" s="32" t="s">
        <v>42</v>
      </c>
      <c r="G19" s="32" t="s">
        <v>43</v>
      </c>
      <c r="H19" s="32" t="s">
        <v>44</v>
      </c>
      <c r="I19" s="32" t="s">
        <v>45</v>
      </c>
      <c r="J19" s="33"/>
      <c r="K19" s="2"/>
      <c r="L19" s="34" t="s">
        <v>46</v>
      </c>
      <c r="M19" s="34" t="s">
        <v>47</v>
      </c>
      <c r="N19" s="80" t="s">
        <v>47</v>
      </c>
      <c r="O19" s="70"/>
    </row>
    <row r="20" spans="1:15" ht="26.1" customHeight="1" x14ac:dyDescent="0.25">
      <c r="A20" s="35" t="s">
        <v>48</v>
      </c>
      <c r="B20" s="35" t="s">
        <v>17</v>
      </c>
      <c r="C20" s="36">
        <v>722</v>
      </c>
      <c r="D20" s="37">
        <v>90.2</v>
      </c>
      <c r="E20" s="38">
        <v>104</v>
      </c>
      <c r="F20" s="38">
        <v>6</v>
      </c>
      <c r="G20" s="38">
        <v>5</v>
      </c>
      <c r="H20" s="38">
        <v>1</v>
      </c>
      <c r="I20" s="39">
        <v>6</v>
      </c>
      <c r="J20" s="2"/>
      <c r="K20" s="2"/>
      <c r="L20" s="40" t="s">
        <v>49</v>
      </c>
      <c r="M20" s="41" t="s">
        <v>17</v>
      </c>
      <c r="N20" s="71" t="s">
        <v>50</v>
      </c>
      <c r="O20" s="70"/>
    </row>
    <row r="21" spans="1:15" ht="26.1" customHeight="1" x14ac:dyDescent="0.25">
      <c r="A21" s="42" t="s">
        <v>51</v>
      </c>
      <c r="B21" s="42" t="s">
        <v>14</v>
      </c>
      <c r="C21" s="43">
        <v>718</v>
      </c>
      <c r="D21" s="44">
        <v>89.8</v>
      </c>
      <c r="E21" s="45">
        <v>99</v>
      </c>
      <c r="F21" s="45">
        <v>8</v>
      </c>
      <c r="G21" s="45">
        <v>4</v>
      </c>
      <c r="H21" s="45">
        <v>1</v>
      </c>
      <c r="I21" s="46">
        <v>6.5</v>
      </c>
      <c r="J21" s="2"/>
      <c r="K21" s="2"/>
      <c r="L21" s="47" t="s">
        <v>52</v>
      </c>
      <c r="M21" s="48" t="s">
        <v>18</v>
      </c>
      <c r="N21" s="76" t="s">
        <v>53</v>
      </c>
      <c r="O21" s="70"/>
    </row>
    <row r="22" spans="1:15" ht="26.1" customHeight="1" x14ac:dyDescent="0.25">
      <c r="A22" s="49" t="s">
        <v>54</v>
      </c>
      <c r="B22" s="49" t="s">
        <v>16</v>
      </c>
      <c r="C22" s="50">
        <v>718</v>
      </c>
      <c r="D22" s="51">
        <v>89.8</v>
      </c>
      <c r="E22" s="52">
        <v>103</v>
      </c>
      <c r="F22" s="52">
        <v>7</v>
      </c>
      <c r="G22" s="52">
        <v>4</v>
      </c>
      <c r="H22" s="52">
        <v>2</v>
      </c>
      <c r="I22" s="53">
        <v>6.5</v>
      </c>
      <c r="J22" s="2"/>
      <c r="K22" s="2"/>
      <c r="L22" s="54" t="s">
        <v>55</v>
      </c>
      <c r="M22" s="55" t="s">
        <v>15</v>
      </c>
      <c r="N22" s="73" t="s">
        <v>56</v>
      </c>
      <c r="O22" s="70"/>
    </row>
    <row r="23" spans="1:15" ht="26.1" customHeight="1" x14ac:dyDescent="0.25">
      <c r="A23" s="56" t="s">
        <v>57</v>
      </c>
      <c r="B23" s="56" t="s">
        <v>19</v>
      </c>
      <c r="C23" s="57">
        <v>718</v>
      </c>
      <c r="D23" s="58">
        <v>89.8</v>
      </c>
      <c r="E23" s="59">
        <v>103</v>
      </c>
      <c r="F23" s="59">
        <v>8</v>
      </c>
      <c r="G23" s="59">
        <v>5</v>
      </c>
      <c r="H23" s="59">
        <v>1</v>
      </c>
      <c r="I23" s="60">
        <v>7</v>
      </c>
      <c r="J23" s="2"/>
      <c r="K23" s="2"/>
      <c r="L23" s="61" t="s">
        <v>58</v>
      </c>
      <c r="M23" s="62" t="s">
        <v>16</v>
      </c>
      <c r="N23" s="78" t="s">
        <v>59</v>
      </c>
      <c r="O23" s="70"/>
    </row>
    <row r="24" spans="1:15" ht="26.1" customHeight="1" x14ac:dyDescent="0.25">
      <c r="A24" s="56" t="s">
        <v>60</v>
      </c>
      <c r="B24" s="56" t="s">
        <v>15</v>
      </c>
      <c r="C24" s="57">
        <v>715</v>
      </c>
      <c r="D24" s="58">
        <v>89.4</v>
      </c>
      <c r="E24" s="59">
        <v>101</v>
      </c>
      <c r="F24" s="59">
        <v>8</v>
      </c>
      <c r="G24" s="59">
        <v>5</v>
      </c>
      <c r="H24" s="59">
        <v>1</v>
      </c>
      <c r="I24" s="60">
        <v>7</v>
      </c>
      <c r="J24" s="2"/>
      <c r="K24" s="2"/>
      <c r="L24" s="63" t="s">
        <v>61</v>
      </c>
      <c r="M24" s="64" t="s">
        <v>18</v>
      </c>
      <c r="N24" s="85" t="s">
        <v>62</v>
      </c>
      <c r="O24" s="70"/>
    </row>
    <row r="25" spans="1:15" ht="26.1" customHeight="1" x14ac:dyDescent="0.25">
      <c r="A25" s="56" t="s">
        <v>63</v>
      </c>
      <c r="B25" s="56" t="s">
        <v>18</v>
      </c>
      <c r="C25" s="57">
        <v>681</v>
      </c>
      <c r="D25" s="58">
        <v>85.1</v>
      </c>
      <c r="E25" s="59">
        <v>94</v>
      </c>
      <c r="F25" s="59">
        <v>13</v>
      </c>
      <c r="G25" s="59">
        <v>2</v>
      </c>
      <c r="H25" s="59">
        <v>1</v>
      </c>
      <c r="I25" s="60">
        <v>8</v>
      </c>
      <c r="J25" s="2"/>
      <c r="K25" s="2"/>
      <c r="L25" s="65" t="s">
        <v>64</v>
      </c>
      <c r="M25" s="66" t="s">
        <v>18</v>
      </c>
      <c r="N25" s="72" t="s">
        <v>65</v>
      </c>
      <c r="O25" s="70"/>
    </row>
    <row r="26" spans="1:15" ht="21.95" customHeight="1" x14ac:dyDescent="0.25"/>
    <row r="27" spans="1:15" ht="21.95" customHeight="1" x14ac:dyDescent="0.25"/>
    <row r="28" spans="1:15" ht="20.100000000000001" customHeight="1" x14ac:dyDescent="0.25">
      <c r="B28" s="67" t="s">
        <v>17</v>
      </c>
      <c r="C28" s="67" t="s">
        <v>14</v>
      </c>
      <c r="D28" s="67" t="s">
        <v>16</v>
      </c>
      <c r="E28" s="67" t="s">
        <v>19</v>
      </c>
      <c r="F28" s="67" t="s">
        <v>15</v>
      </c>
      <c r="G28" s="67" t="s">
        <v>18</v>
      </c>
    </row>
    <row r="29" spans="1:15" ht="21.95" customHeight="1" x14ac:dyDescent="0.25">
      <c r="A29" s="68" t="s">
        <v>66</v>
      </c>
      <c r="B29" s="31">
        <v>722</v>
      </c>
      <c r="C29" s="31">
        <v>718</v>
      </c>
      <c r="D29" s="31">
        <v>718</v>
      </c>
      <c r="E29" s="31">
        <v>718</v>
      </c>
      <c r="F29" s="31">
        <v>715</v>
      </c>
      <c r="G29" s="31">
        <v>681</v>
      </c>
    </row>
    <row r="30" spans="1:15" ht="21.95" customHeight="1" x14ac:dyDescent="0.25"/>
    <row r="31" spans="1:15" ht="21.95" customHeight="1" x14ac:dyDescent="0.25"/>
    <row r="32" spans="1:15" ht="21.95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1.95" customHeight="1" x14ac:dyDescent="0.25"/>
    <row r="39" ht="21.95" customHeight="1" x14ac:dyDescent="0.25"/>
    <row r="40" ht="21.95" customHeight="1" x14ac:dyDescent="0.25"/>
    <row r="41" ht="21.95" customHeight="1" x14ac:dyDescent="0.25"/>
    <row r="42" ht="21.95" customHeight="1" x14ac:dyDescent="0.25"/>
    <row r="43" ht="21.95" customHeight="1" x14ac:dyDescent="0.25"/>
    <row r="44" ht="21.95" customHeight="1" x14ac:dyDescent="0.25"/>
    <row r="45" ht="21.95" customHeight="1" x14ac:dyDescent="0.25"/>
    <row r="46" ht="21.95" customHeight="1" x14ac:dyDescent="0.25"/>
    <row r="47" ht="21.95" customHeight="1" x14ac:dyDescent="0.25"/>
    <row r="48" ht="21.95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  <row r="53" ht="21.95" customHeight="1" x14ac:dyDescent="0.25"/>
    <row r="54" ht="21.95" customHeight="1" x14ac:dyDescent="0.25"/>
    <row r="55" ht="21.95" customHeight="1" x14ac:dyDescent="0.25"/>
    <row r="56" ht="21.95" customHeight="1" x14ac:dyDescent="0.25"/>
    <row r="57" ht="21.95" customHeight="1" x14ac:dyDescent="0.25"/>
    <row r="58" ht="21.95" customHeight="1" x14ac:dyDescent="0.25"/>
    <row r="59" ht="21.95" customHeight="1" x14ac:dyDescent="0.25"/>
  </sheetData>
  <mergeCells count="20">
    <mergeCell ref="A1:O1"/>
    <mergeCell ref="L4:O4"/>
    <mergeCell ref="E4:G4"/>
    <mergeCell ref="A2:O2"/>
    <mergeCell ref="N23:O23"/>
    <mergeCell ref="B4:D4"/>
    <mergeCell ref="N19:O19"/>
    <mergeCell ref="L18:O18"/>
    <mergeCell ref="L5:O5"/>
    <mergeCell ref="C5:H5"/>
    <mergeCell ref="A18:J18"/>
    <mergeCell ref="H4:J4"/>
    <mergeCell ref="A15:B15"/>
    <mergeCell ref="N20:O20"/>
    <mergeCell ref="N25:O25"/>
    <mergeCell ref="N22:O22"/>
    <mergeCell ref="A3:O3"/>
    <mergeCell ref="A16:B16"/>
    <mergeCell ref="N21:O21"/>
    <mergeCell ref="N24:O24"/>
  </mergeCells>
  <conditionalFormatting sqref="C7:C14">
    <cfRule type="colorScale" priority="1">
      <colorScale>
        <cfvo type="min"/>
        <cfvo type="percentile" val="50"/>
        <cfvo type="max"/>
        <color rgb="FFFFCDD2"/>
        <color rgb="FFFFFFEE"/>
        <color rgb="FFC8E6C9"/>
      </colorScale>
    </cfRule>
  </conditionalFormatting>
  <conditionalFormatting sqref="D7:D14">
    <cfRule type="colorScale" priority="2">
      <colorScale>
        <cfvo type="min"/>
        <cfvo type="percentile" val="50"/>
        <cfvo type="max"/>
        <color rgb="FFFFCDD2"/>
        <color rgb="FFFFFFEE"/>
        <color rgb="FFC8E6C9"/>
      </colorScale>
    </cfRule>
  </conditionalFormatting>
  <conditionalFormatting sqref="E7:E14">
    <cfRule type="colorScale" priority="3">
      <colorScale>
        <cfvo type="min"/>
        <cfvo type="percentile" val="50"/>
        <cfvo type="max"/>
        <color rgb="FFFFCDD2"/>
        <color rgb="FFFFFFEE"/>
        <color rgb="FFC8E6C9"/>
      </colorScale>
    </cfRule>
  </conditionalFormatting>
  <conditionalFormatting sqref="F7:F14">
    <cfRule type="colorScale" priority="4">
      <colorScale>
        <cfvo type="min"/>
        <cfvo type="percentile" val="50"/>
        <cfvo type="max"/>
        <color rgb="FFFFCDD2"/>
        <color rgb="FFFFFFEE"/>
        <color rgb="FFC8E6C9"/>
      </colorScale>
    </cfRule>
  </conditionalFormatting>
  <conditionalFormatting sqref="G7:G14">
    <cfRule type="colorScale" priority="5">
      <colorScale>
        <cfvo type="min"/>
        <cfvo type="percentile" val="50"/>
        <cfvo type="max"/>
        <color rgb="FFFFCDD2"/>
        <color rgb="FFFFFFEE"/>
        <color rgb="FFC8E6C9"/>
      </colorScale>
    </cfRule>
  </conditionalFormatting>
  <conditionalFormatting sqref="H7:H14">
    <cfRule type="colorScale" priority="6">
      <colorScale>
        <cfvo type="min"/>
        <cfvo type="percentile" val="50"/>
        <cfvo type="max"/>
        <color rgb="FFFFCDD2"/>
        <color rgb="FFFFFFEE"/>
        <color rgb="FFC8E6C9"/>
      </colorScale>
    </cfRule>
  </conditionalFormatting>
  <pageMargins left="0.75" right="0.75" top="1" bottom="1" header="0.5" footer="0.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Kegelbuch 2026</vt:lpstr>
      <vt:lpstr>'Kegelbuch 2026'!Drucktitel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2026-06-15T05:35:45Z</dcterms:created>
  <dcterms:modified xsi:type="dcterms:W3CDTF">2026-06-15T06:47:23Z</dcterms:modified>
</cp:coreProperties>
</file>