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96B004B0-F2EE-480D-BAA1-79C6B59C555B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Tacho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" i="1" l="1"/>
  <c r="E9" i="1"/>
  <c r="E8" i="1"/>
  <c r="E7" i="1"/>
  <c r="E6" i="1"/>
  <c r="H3" i="1"/>
  <c r="F3" i="1"/>
  <c r="F4" i="1" s="1"/>
  <c r="F2" i="1"/>
  <c r="B21" i="1" s="1"/>
  <c r="F6" i="1" l="1"/>
  <c r="H4" i="1" s="1"/>
  <c r="H2" i="1"/>
</calcChain>
</file>

<file path=xl/sharedStrings.xml><?xml version="1.0" encoding="utf-8"?>
<sst xmlns="http://schemas.openxmlformats.org/spreadsheetml/2006/main" count="10" uniqueCount="9">
  <si>
    <t>Auswahl:</t>
  </si>
  <si>
    <t>Nord</t>
  </si>
  <si>
    <t>Region</t>
  </si>
  <si>
    <t>Plan</t>
  </si>
  <si>
    <t>Ist</t>
  </si>
  <si>
    <t>erreicht</t>
  </si>
  <si>
    <t>Süd</t>
  </si>
  <si>
    <t>Ost</t>
  </si>
  <si>
    <t>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</si>
</sst>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€&quot;"/>
    <numFmt numFmtId="165" formatCode="0\%"/>
  </numFmts>
  <fonts count="7" x14ac:knownFonts="1"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b/>
      <sz val="14"/>
      <color rgb="FFCC0000"/>
      <name val="Calibri"/>
      <family val="2"/>
    </font>
    <font>
      <b/>
      <sz val="14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4472C4"/>
        <bgColor rgb="FF4F81BD"/>
      </patternFill>
    </fill>
    <fill>
      <patternFill patternType="solid">
        <fgColor rgb="FF333333"/>
        <bgColor rgb="FF333300"/>
      </patternFill>
    </fill>
  </fills>
  <borders count="4">
    <border>
      <left/>
      <right/>
      <top/>
      <bottom/>
      <diagonal/>
    </border>
    <border>
      <left style="thin">
        <color rgb="FF555555"/>
      </left>
      <right style="thin">
        <color rgb="FF555555"/>
      </right>
      <top style="thin">
        <color rgb="FF555555"/>
      </top>
      <bottom style="thin">
        <color rgb="FF55555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DDDD00"/>
      <rgbColor rgb="FFFF00FF"/>
      <rgbColor rgb="FF00FFFF"/>
      <rgbColor rgb="FFCC0000"/>
      <rgbColor rgb="FF00AA00"/>
      <rgbColor rgb="FF000080"/>
      <rgbColor rgb="FF77BB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AACC00"/>
      <rgbColor rgb="FFFFCC00"/>
      <rgbColor rgb="FFFF9900"/>
      <rgbColor rgb="FFFF6600"/>
      <rgbColor rgb="FF4F81BD"/>
      <rgbColor rgb="FFAAAAAA"/>
      <rgbColor rgb="FF003366"/>
      <rgbColor rgb="FF44AA00"/>
      <rgbColor rgb="FF111111"/>
      <rgbColor rgb="FF333300"/>
      <rgbColor rgb="FFFF2800"/>
      <rgbColor rgb="FF993366"/>
      <rgbColor rgb="FF555555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FF0000"/>
              </a:solidFill>
              <a:ln w="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CE2-4408-96B2-3C19669E7AAB}"/>
              </c:ext>
            </c:extLst>
          </c:dPt>
          <c:dPt>
            <c:idx val="1"/>
            <c:bubble3D val="0"/>
            <c:spPr>
              <a:solidFill>
                <a:srgbClr val="FF2800"/>
              </a:solidFill>
              <a:ln w="0">
                <a:solidFill>
                  <a:srgbClr val="FF28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CE2-4408-96B2-3C19669E7AAB}"/>
              </c:ext>
            </c:extLst>
          </c:dPt>
          <c:dPt>
            <c:idx val="2"/>
            <c:bubble3D val="0"/>
            <c:spPr>
              <a:solidFill>
                <a:srgbClr val="FF6600"/>
              </a:solidFill>
              <a:ln w="0">
                <a:solidFill>
                  <a:srgbClr val="FF66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CE2-4408-96B2-3C19669E7AAB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0">
                <a:solidFill>
                  <a:srgbClr val="FF99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CE2-4408-96B2-3C19669E7AAB}"/>
              </c:ext>
            </c:extLst>
          </c:dPt>
          <c:dPt>
            <c:idx val="4"/>
            <c:bubble3D val="0"/>
            <c:spPr>
              <a:solidFill>
                <a:srgbClr val="FFCC00"/>
              </a:solidFill>
              <a:ln w="0">
                <a:solidFill>
                  <a:srgbClr val="FFCC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CE2-4408-96B2-3C19669E7AAB}"/>
              </c:ext>
            </c:extLst>
          </c:dPt>
          <c:dPt>
            <c:idx val="5"/>
            <c:bubble3D val="0"/>
            <c:spPr>
              <a:solidFill>
                <a:srgbClr val="DDDD00"/>
              </a:solidFill>
              <a:ln w="0">
                <a:solidFill>
                  <a:srgbClr val="DDDD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CE2-4408-96B2-3C19669E7AAB}"/>
              </c:ext>
            </c:extLst>
          </c:dPt>
          <c:dPt>
            <c:idx val="6"/>
            <c:bubble3D val="0"/>
            <c:spPr>
              <a:solidFill>
                <a:srgbClr val="AACC00"/>
              </a:solidFill>
              <a:ln w="0">
                <a:solidFill>
                  <a:srgbClr val="AACC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CE2-4408-96B2-3C19669E7AAB}"/>
              </c:ext>
            </c:extLst>
          </c:dPt>
          <c:dPt>
            <c:idx val="7"/>
            <c:bubble3D val="0"/>
            <c:spPr>
              <a:solidFill>
                <a:srgbClr val="77BB00"/>
              </a:solidFill>
              <a:ln w="0">
                <a:solidFill>
                  <a:srgbClr val="77BB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CE2-4408-96B2-3C19669E7AAB}"/>
              </c:ext>
            </c:extLst>
          </c:dPt>
          <c:dPt>
            <c:idx val="8"/>
            <c:bubble3D val="0"/>
            <c:spPr>
              <a:solidFill>
                <a:srgbClr val="44AA00"/>
              </a:solidFill>
              <a:ln w="0">
                <a:solidFill>
                  <a:srgbClr val="44AA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6CE2-4408-96B2-3C19669E7AAB}"/>
              </c:ext>
            </c:extLst>
          </c:dPt>
          <c:dPt>
            <c:idx val="9"/>
            <c:bubble3D val="0"/>
            <c:spPr>
              <a:solidFill>
                <a:srgbClr val="00AA00"/>
              </a:solidFill>
              <a:ln w="0">
                <a:solidFill>
                  <a:srgbClr val="00AA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6CE2-4408-96B2-3C19669E7AAB}"/>
              </c:ext>
            </c:extLst>
          </c:dPt>
          <c:dPt>
            <c:idx val="10"/>
            <c:bubble3D val="0"/>
            <c:spPr>
              <a:solidFill>
                <a:srgbClr val="FFFFF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5-6CE2-4408-96B2-3C19669E7AAB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E2-4408-96B2-3C19669E7AAB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E2-4408-96B2-3C19669E7AAB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E2-4408-96B2-3C19669E7AAB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E2-4408-96B2-3C19669E7AAB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E2-4408-96B2-3C19669E7AAB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E2-4408-96B2-3C19669E7AAB}"/>
                </c:ext>
              </c:extLst>
            </c:dLbl>
            <c:dLbl>
              <c:idx val="6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CE2-4408-96B2-3C19669E7AAB}"/>
                </c:ext>
              </c:extLst>
            </c:dLbl>
            <c:dLbl>
              <c:idx val="7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CE2-4408-96B2-3C19669E7AAB}"/>
                </c:ext>
              </c:extLst>
            </c:dLbl>
            <c:dLbl>
              <c:idx val="8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CE2-4408-96B2-3C19669E7AAB}"/>
                </c:ext>
              </c:extLst>
            </c:dLbl>
            <c:dLbl>
              <c:idx val="9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CE2-4408-96B2-3C19669E7AAB}"/>
                </c:ext>
              </c:extLst>
            </c:dLbl>
            <c:dLbl>
              <c:idx val="1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CE2-4408-96B2-3C19669E7A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Tacho!$G$2:$G$12</c:f>
              <c:numCache>
                <c:formatCode>General</c:formatCode>
                <c:ptCount val="1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CE2-4408-96B2-3C19669E7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FFFFF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9E33-4B82-B3D5-0EA0F2B0B20C}"/>
              </c:ext>
            </c:extLst>
          </c:dPt>
          <c:dPt>
            <c:idx val="1"/>
            <c:bubble3D val="0"/>
            <c:spPr>
              <a:solidFill>
                <a:srgbClr val="111111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9E33-4B82-B3D5-0EA0F2B0B20C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9E33-4B82-B3D5-0EA0F2B0B20C}"/>
              </c:ext>
            </c:extLst>
          </c:dPt>
          <c:dPt>
            <c:idx val="3"/>
            <c:bubble3D val="0"/>
            <c:spPr>
              <a:solidFill>
                <a:srgbClr val="FFFFF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9E33-4B82-B3D5-0EA0F2B0B20C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33-4B82-B3D5-0EA0F2B0B20C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33-4B82-B3D5-0EA0F2B0B20C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33-4B82-B3D5-0EA0F2B0B20C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33-4B82-B3D5-0EA0F2B0B2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Tacho!$H$2:$H$5</c:f>
              <c:numCache>
                <c:formatCode>General</c:formatCode>
                <c:ptCount val="4"/>
                <c:pt idx="0">
                  <c:v>107.5</c:v>
                </c:pt>
                <c:pt idx="1">
                  <c:v>2</c:v>
                </c:pt>
                <c:pt idx="2">
                  <c:v>90.5</c:v>
                </c:pt>
                <c:pt idx="3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33-4B82-B3D5-0EA0F2B0B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accent5">
        <a:lumMod val="20000"/>
        <a:lumOff val="80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8</xdr:col>
      <xdr:colOff>307680</xdr:colOff>
      <xdr:row>29</xdr:row>
      <xdr:rowOff>25920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8</xdr:col>
      <xdr:colOff>307680</xdr:colOff>
      <xdr:row>29</xdr:row>
      <xdr:rowOff>25920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2"/>
  <sheetViews>
    <sheetView showGridLines="0" tabSelected="1" zoomScaleNormal="100" workbookViewId="0">
      <selection activeCell="J8" sqref="J7:J8"/>
    </sheetView>
  </sheetViews>
  <sheetFormatPr baseColWidth="10" defaultColWidth="8.7109375" defaultRowHeight="15" x14ac:dyDescent="0.25"/>
  <cols>
    <col min="1" max="1" width="2" customWidth="1"/>
    <col min="2" max="5" width="14" customWidth="1"/>
    <col min="6" max="8" width="0.28515625" customWidth="1"/>
  </cols>
  <sheetData>
    <row r="1" spans="2:8" ht="7.5" customHeight="1" x14ac:dyDescent="0.25"/>
    <row r="2" spans="2:8" ht="21.75" customHeight="1" x14ac:dyDescent="0.25">
      <c r="B2" s="1" t="s">
        <v>0</v>
      </c>
      <c r="C2" s="2" t="s">
        <v>6</v>
      </c>
      <c r="F2">
        <f>IFERROR(VLOOKUP(C2,B6:E9,3,0),0)</f>
        <v>21500</v>
      </c>
      <c r="G2">
        <v>20</v>
      </c>
      <c r="H2">
        <f>F4</f>
        <v>107.5</v>
      </c>
    </row>
    <row r="3" spans="2:8" ht="21.75" customHeight="1" x14ac:dyDescent="0.25">
      <c r="F3">
        <f>IFERROR(VLOOKUP(C2,B6:E9,4,0),0)</f>
        <v>1.075</v>
      </c>
      <c r="G3">
        <v>20</v>
      </c>
      <c r="H3">
        <f>F5</f>
        <v>2</v>
      </c>
    </row>
    <row r="4" spans="2:8" ht="9.75" customHeight="1" x14ac:dyDescent="0.25">
      <c r="F4">
        <f>MIN(MAX(F3*100,0),200)</f>
        <v>107.5</v>
      </c>
      <c r="G4">
        <v>20</v>
      </c>
      <c r="H4">
        <f>F6</f>
        <v>90.5</v>
      </c>
    </row>
    <row r="5" spans="2:8" ht="21.7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>
        <v>2</v>
      </c>
      <c r="G5">
        <v>20</v>
      </c>
      <c r="H5">
        <v>200</v>
      </c>
    </row>
    <row r="6" spans="2:8" ht="21.75" customHeight="1" x14ac:dyDescent="0.25">
      <c r="B6" s="4" t="s">
        <v>1</v>
      </c>
      <c r="C6" s="5">
        <v>20000</v>
      </c>
      <c r="D6" s="5">
        <v>14200</v>
      </c>
      <c r="E6" s="6">
        <f>D6/C6</f>
        <v>0.71</v>
      </c>
      <c r="F6">
        <f>MAX(200-F4-F5,0)</f>
        <v>90.5</v>
      </c>
      <c r="G6">
        <v>20</v>
      </c>
    </row>
    <row r="7" spans="2:8" ht="21.75" customHeight="1" x14ac:dyDescent="0.25">
      <c r="B7" s="4" t="s">
        <v>6</v>
      </c>
      <c r="C7" s="5">
        <v>20000</v>
      </c>
      <c r="D7" s="5">
        <v>21500</v>
      </c>
      <c r="E7" s="6">
        <f>D7/C7</f>
        <v>1.075</v>
      </c>
      <c r="G7">
        <v>20</v>
      </c>
    </row>
    <row r="8" spans="2:8" ht="21.75" customHeight="1" x14ac:dyDescent="0.25">
      <c r="B8" s="4" t="s">
        <v>7</v>
      </c>
      <c r="C8" s="5">
        <v>20000</v>
      </c>
      <c r="D8" s="5">
        <v>31000</v>
      </c>
      <c r="E8" s="6">
        <f>D8/C8</f>
        <v>1.55</v>
      </c>
      <c r="G8">
        <v>20</v>
      </c>
    </row>
    <row r="9" spans="2:8" ht="21.75" customHeight="1" x14ac:dyDescent="0.25">
      <c r="B9" s="4" t="s">
        <v>8</v>
      </c>
      <c r="C9" s="5">
        <v>20000</v>
      </c>
      <c r="D9" s="5">
        <v>19700</v>
      </c>
      <c r="E9" s="6">
        <f>D9/C9</f>
        <v>0.98499999999999999</v>
      </c>
      <c r="G9">
        <v>20</v>
      </c>
    </row>
    <row r="10" spans="2:8" ht="21.75" customHeight="1" x14ac:dyDescent="0.25">
      <c r="G10">
        <v>20</v>
      </c>
    </row>
    <row r="11" spans="2:8" ht="9.75" customHeight="1" x14ac:dyDescent="0.25">
      <c r="G11">
        <v>20</v>
      </c>
    </row>
    <row r="12" spans="2:8" ht="18" customHeight="1" x14ac:dyDescent="0.25">
      <c r="G12">
        <v>200</v>
      </c>
    </row>
    <row r="13" spans="2:8" ht="18" customHeight="1" x14ac:dyDescent="0.25"/>
    <row r="14" spans="2:8" ht="18" customHeight="1" x14ac:dyDescent="0.25"/>
    <row r="15" spans="2:8" ht="18" customHeight="1" x14ac:dyDescent="0.25"/>
    <row r="16" spans="2:8" ht="18" customHeight="1" x14ac:dyDescent="0.25"/>
    <row r="17" spans="2:5" ht="18" customHeight="1" x14ac:dyDescent="0.25"/>
    <row r="18" spans="2:5" ht="18" customHeight="1" x14ac:dyDescent="0.25"/>
    <row r="19" spans="2:5" ht="18" customHeight="1" x14ac:dyDescent="0.25"/>
    <row r="20" spans="2:5" ht="21.75" customHeight="1" x14ac:dyDescent="0.25">
      <c r="B20" s="7" t="str">
        <f>C2</f>
        <v>Süd</v>
      </c>
      <c r="C20" s="7"/>
      <c r="D20" s="7"/>
      <c r="E20" s="7"/>
    </row>
    <row r="21" spans="2:5" ht="21.75" customHeight="1" x14ac:dyDescent="0.25">
      <c r="B21" s="8" t="str">
        <f>TEXT(F2,"#,##0")</f>
        <v>21500,0</v>
      </c>
      <c r="C21" s="8"/>
      <c r="D21" s="8"/>
      <c r="E21" s="8"/>
    </row>
    <row r="22" spans="2:5" ht="7.5" customHeight="1" x14ac:dyDescent="0.25"/>
  </sheetData>
  <mergeCells count="2">
    <mergeCell ref="B20:E20"/>
    <mergeCell ref="B21:E21"/>
  </mergeCells>
  <dataValidations count="1">
    <dataValidation type="list" sqref="C2" xr:uid="{00000000-0002-0000-0000-000000000000}">
      <formula1>"Nord,Süd,Ost,West"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Tacho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2026-05-25T08:48:44Z</dcterms:created>
  <dcterms:modified xsi:type="dcterms:W3CDTF">2026-05-25T09:10:13Z</dcterms:modified>
  <dc:language>en-US</dc:language>
</cp:coreProperties>
</file>