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chlussrechnung\"/>
    </mc:Choice>
  </mc:AlternateContent>
  <xr:revisionPtr revIDLastSave="0" documentId="13_ncr:1_{A3F080CB-E036-430C-819F-B6DB2BF524D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chlussrechnung" sheetId="1" r:id="rId1"/>
    <sheet name="Hinwei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G46" i="1"/>
  <c r="H42" i="1"/>
  <c r="J42" i="1" s="1"/>
  <c r="G42" i="1"/>
  <c r="H41" i="1"/>
  <c r="J41" i="1" s="1"/>
  <c r="G41" i="1"/>
  <c r="H40" i="1"/>
  <c r="J40" i="1" s="1"/>
  <c r="G40" i="1"/>
  <c r="H39" i="1"/>
  <c r="J39" i="1" s="1"/>
  <c r="G39" i="1"/>
  <c r="H38" i="1"/>
  <c r="J38" i="1" s="1"/>
  <c r="G38" i="1"/>
  <c r="H37" i="1"/>
  <c r="J37" i="1" s="1"/>
  <c r="G37" i="1"/>
  <c r="H36" i="1"/>
  <c r="J36" i="1" s="1"/>
  <c r="G36" i="1"/>
  <c r="H35" i="1"/>
  <c r="I46" i="1" s="1"/>
  <c r="I49" i="1" s="1"/>
  <c r="G35" i="1"/>
  <c r="H46" i="1" s="1"/>
  <c r="G31" i="1"/>
  <c r="H31" i="1" s="1"/>
  <c r="I30" i="1"/>
  <c r="H30" i="1"/>
  <c r="G30" i="1"/>
  <c r="I29" i="1"/>
  <c r="H29" i="1"/>
  <c r="G29" i="1"/>
  <c r="I28" i="1"/>
  <c r="H28" i="1"/>
  <c r="G28" i="1"/>
  <c r="I27" i="1"/>
  <c r="H27" i="1"/>
  <c r="G27" i="1"/>
  <c r="G26" i="1"/>
  <c r="I26" i="1" s="1"/>
  <c r="G25" i="1"/>
  <c r="I25" i="1" s="1"/>
  <c r="G24" i="1"/>
  <c r="H24" i="1" s="1"/>
  <c r="G23" i="1"/>
  <c r="H23" i="1" s="1"/>
  <c r="I22" i="1"/>
  <c r="G22" i="1"/>
  <c r="H22" i="1" s="1"/>
  <c r="I21" i="1"/>
  <c r="G21" i="1"/>
  <c r="H21" i="1" s="1"/>
  <c r="I20" i="1"/>
  <c r="G20" i="1"/>
  <c r="H20" i="1" s="1"/>
  <c r="H3" i="1"/>
  <c r="H7" i="1" s="1"/>
  <c r="I51" i="1" s="1"/>
  <c r="G45" i="1" l="1"/>
  <c r="G47" i="1" s="1"/>
  <c r="I24" i="1"/>
  <c r="I31" i="1"/>
  <c r="H25" i="1"/>
  <c r="H45" i="1" s="1"/>
  <c r="H47" i="1" s="1"/>
  <c r="H26" i="1"/>
  <c r="I23" i="1"/>
  <c r="I45" i="1" s="1"/>
  <c r="I47" i="1" s="1"/>
  <c r="I50" i="1" s="1"/>
  <c r="J35" i="1"/>
</calcChain>
</file>

<file path=xl/sharedStrings.xml><?xml version="1.0" encoding="utf-8"?>
<sst xmlns="http://schemas.openxmlformats.org/spreadsheetml/2006/main" count="125" uniqueCount="106">
  <si>
    <t>Schlussrechnung</t>
  </si>
  <si>
    <t>Rechnungs-Nr:</t>
  </si>
  <si>
    <t>SR-2026-001</t>
  </si>
  <si>
    <t>Rechnungsdatum:</t>
  </si>
  <si>
    <t>Leistungszeitraum:</t>
  </si>
  <si>
    <t>01.01.2026 - 31.01.2026</t>
  </si>
  <si>
    <t>Auftrags-/Projekt-Nr:</t>
  </si>
  <si>
    <t>Projekt / Auftrag</t>
  </si>
  <si>
    <t>Zahlungsziel (Tage):</t>
  </si>
  <si>
    <t>Fällig am:</t>
  </si>
  <si>
    <t>Rechnungsempfänger</t>
  </si>
  <si>
    <t>Kunde</t>
  </si>
  <si>
    <t>Anschrift</t>
  </si>
  <si>
    <t>PLZ / Ort</t>
  </si>
  <si>
    <t>Land</t>
  </si>
  <si>
    <t>VAT ID / USt-IdNr</t>
  </si>
  <si>
    <t>Kundennummer</t>
  </si>
  <si>
    <t>Betreff / Projektbeschreibung</t>
  </si>
  <si>
    <t>Schlussrechnung für abgeschlossenes Projekt / abgeschlossene Dienstleistung</t>
  </si>
  <si>
    <t>Leistungen / vollständige Projektabrechnung</t>
  </si>
  <si>
    <t>Leistung / Position</t>
  </si>
  <si>
    <t>Menge</t>
  </si>
  <si>
    <t>Einheit</t>
  </si>
  <si>
    <t>Einzelpreis netto</t>
  </si>
  <si>
    <t>MwSt.-Satz</t>
  </si>
  <si>
    <t>Gesamt netto</t>
  </si>
  <si>
    <t>MwSt.</t>
  </si>
  <si>
    <t>Gesamt brutto</t>
  </si>
  <si>
    <t>Bemerkung</t>
  </si>
  <si>
    <t>Bereits gestellte Abschlags-/Teilrechnungen</t>
  </si>
  <si>
    <t>Rechnungs-Nr.</t>
  </si>
  <si>
    <t>Datum</t>
  </si>
  <si>
    <t>Beschreibung</t>
  </si>
  <si>
    <t>Netto</t>
  </si>
  <si>
    <t>Brutto</t>
  </si>
  <si>
    <t>gezahlt brutto</t>
  </si>
  <si>
    <t>Status</t>
  </si>
  <si>
    <t>Zusammenfassung</t>
  </si>
  <si>
    <t>Hinweis</t>
  </si>
  <si>
    <t>Gesamtleistung aus Projekt / Auftrag</t>
  </si>
  <si>
    <t>Summe aller Positionen</t>
  </si>
  <si>
    <t>./. bereits berechnete Abschlags-/Teilrechnungen</t>
  </si>
  <si>
    <t>transparent abgezogen</t>
  </si>
  <si>
    <t>Schlussrechnungsbetrag</t>
  </si>
  <si>
    <t>Betrag dieser Schlussrechnung</t>
  </si>
  <si>
    <t>Bereits auf Abschläge bezahlt (Info)</t>
  </si>
  <si>
    <t>nur Kontrollwert</t>
  </si>
  <si>
    <t>Offene Abschlags-/Teilbeträge (Info)</t>
  </si>
  <si>
    <t>separat prüfen</t>
  </si>
  <si>
    <t>Zahlbetrag dieser Schlussrechnung</t>
  </si>
  <si>
    <t>anweisen</t>
  </si>
  <si>
    <t>Zahlbar bis</t>
  </si>
  <si>
    <t>gemäß Zahlungsziel</t>
  </si>
  <si>
    <t>Zahlungshinweis: Bitte überweisen Sie den Zahlbetrag dieser Schlussrechnung unter Angabe der Rechnungsnummer bis zum Fälligkeitsdatum auf das unten genannte Konto. Bereits berechnete Abschlags-/Teilrechnungen werden in der Zusammenfassung transparent abgezogen.</t>
  </si>
  <si>
    <t>Hinweis: Für B2B-Rechnungen in Deutschland können E-Rechnungspflichten gelten. Diese Excel-Vorlage ersetzt keine steuerliche oder rechtliche Prüfung.</t>
  </si>
  <si>
    <t>Rechnungssteller</t>
  </si>
  <si>
    <t>Bankverbindung</t>
  </si>
  <si>
    <t>Kontakt / Steuer</t>
  </si>
  <si>
    <t>Name</t>
  </si>
  <si>
    <t>Bank</t>
  </si>
  <si>
    <t>Telefon</t>
  </si>
  <si>
    <t>Adresse</t>
  </si>
  <si>
    <t>IBAN</t>
  </si>
  <si>
    <t>E-Mail</t>
  </si>
  <si>
    <t>BIC / SWIFT</t>
  </si>
  <si>
    <t>Steuernummer</t>
  </si>
  <si>
    <t>Kontoinhaber</t>
  </si>
  <si>
    <t>USt-IdNr</t>
  </si>
  <si>
    <t>Geschäftsführer</t>
  </si>
  <si>
    <t>Bankland</t>
  </si>
  <si>
    <t>Website</t>
  </si>
  <si>
    <t>Register / HRB</t>
  </si>
  <si>
    <t>Verwendungszweck</t>
  </si>
  <si>
    <t>Quellen/Referenzen und Nutzungshinweise befinden sich im Tabellenblatt „Hinweise“.</t>
  </si>
  <si>
    <t>Hinweise zur Schlussrechnung-Vorlage</t>
  </si>
  <si>
    <t>So nutzt du die Vorlage</t>
  </si>
  <si>
    <t>1</t>
  </si>
  <si>
    <t>Trage oben rechts Rechnungsnummer, Datum, Leistungszeitraum, Projekt-/Auftragsnummer und Zahlungsziel ein.</t>
  </si>
  <si>
    <t>2</t>
  </si>
  <si>
    <t>Erfasse im Empfängerblock die Kundendaten und den Betreff der Schlussrechnung.</t>
  </si>
  <si>
    <t>3</t>
  </si>
  <si>
    <t>Gib im Leistungsbereich alle final abrechenbaren Projektleistungen ein. Netto, MwSt. und Brutto werden automatisch berechnet.</t>
  </si>
  <si>
    <t>4</t>
  </si>
  <si>
    <t>Trage bereits gestellte Abschlags- oder Teilrechnungen im zweiten Tabellenbereich ein. Diese werden in der Zusammenfassung automatisch abgezogen.</t>
  </si>
  <si>
    <t>5</t>
  </si>
  <si>
    <t>Prüfe die Zusammenfassung: maßgeblich ist der „Zahlbetrag dieser Schlussrechnung“. Offene Abschlagsbeträge werden als Kontrollwert separat gezeigt.</t>
  </si>
  <si>
    <t>6</t>
  </si>
  <si>
    <t>Passe Bankdaten, Rechnungsstellerdaten und Zahlungshinweis vor Versand an und exportiere die Schlussrechnung bei Bedarf als PDF.</t>
  </si>
  <si>
    <t>Inhaltliche Anpassungen gegenüber der Original-Rechnungsvorlage</t>
  </si>
  <si>
    <t>Schlussrechnung statt Standardrechnung</t>
  </si>
  <si>
    <t>Titel, Rechnungslogik und Summary wurden auf Projektabschluss/Endabrechnung ausgerichtet.</t>
  </si>
  <si>
    <t>Abschlags-/Teilrechnungen</t>
  </si>
  <si>
    <t>Separater Bereich für vorherige Rechnungen mit Netto, MwSt., Brutto, gezahltem Betrag und Status.</t>
  </si>
  <si>
    <t>Automatische Berechnung</t>
  </si>
  <si>
    <t>Positionssummen, Steuerbeträge, Bruttobeträge, Schlussrechnungsbetrag, Fälligkeit und Zahlbetrag sind formelbasiert.</t>
  </si>
  <si>
    <t>MwSt.-Satz pro Position</t>
  </si>
  <si>
    <t>Leistungen und Abschläge können jeweils mit 0%, 7% oder 19% gerechnet werden.</t>
  </si>
  <si>
    <t>Prüfhinweis</t>
  </si>
  <si>
    <t>Hinweis zur möglichen E-Rechnungspflicht und zur steuerlichen Prüfung ergänzt.</t>
  </si>
  <si>
    <t>Referenzen</t>
  </si>
  <si>
    <t>Vorlage Kostenlos</t>
  </si>
  <si>
    <t>https://vorlage-kostenlos.de/schlussrechnung/</t>
  </si>
  <si>
    <t>Excelvorlage.de</t>
  </si>
  <si>
    <t>https://www.excelvorlage.de/schlussrechnung/</t>
  </si>
  <si>
    <t>Wichtiger Hinweis</t>
  </si>
  <si>
    <t>Die Vorlage ist als praktische Excel-Arbeitsgrundlage erstellt. Für die rechtliche und steuerliche Korrektheit der konkreten Schlussrechnung, insbesondere bei B2B-E-Rechnungen, muss der Nutzer die geltenden Vorgaben prüfen.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</si>
</sst>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\.mm\.yyyy"/>
    <numFmt numFmtId="167" formatCode="#,##0.00\ \€"/>
  </numFmts>
  <fonts count="16" x14ac:knownFonts="1">
    <font>
      <sz val="10"/>
      <color rgb="FF000000"/>
      <name val="Arial"/>
    </font>
    <font>
      <sz val="12"/>
      <color theme="1"/>
      <name val="Arial"/>
    </font>
    <font>
      <sz val="10"/>
      <color rgb="FF111827"/>
      <name val="Calibri"/>
    </font>
    <font>
      <b/>
      <sz val="24"/>
      <color rgb="FF10233F"/>
      <name val="Calibri"/>
    </font>
    <font>
      <b/>
      <sz val="10"/>
      <color rgb="FF111827"/>
      <name val="Calibri"/>
    </font>
    <font>
      <b/>
      <sz val="10"/>
      <color rgb="FF10233F"/>
      <name val="Calibri"/>
    </font>
    <font>
      <b/>
      <sz val="11"/>
      <color rgb="FF10233F"/>
      <name val="Calibri"/>
    </font>
    <font>
      <sz val="9"/>
      <color rgb="FF6B7280"/>
      <name val="Calibri"/>
    </font>
    <font>
      <b/>
      <sz val="9"/>
      <color rgb="FF6B7280"/>
      <name val="Calibri"/>
    </font>
    <font>
      <sz val="9"/>
      <color rgb="FF7C2D12"/>
      <name val="Calibri"/>
    </font>
    <font>
      <i/>
      <sz val="9"/>
      <color rgb="FF6B7280"/>
      <name val="Calibri"/>
    </font>
    <font>
      <b/>
      <sz val="18"/>
      <color rgb="FF10233F"/>
      <name val="Arial"/>
    </font>
    <font>
      <b/>
      <sz val="10"/>
      <color rgb="FF10233F"/>
      <name val="Arial"/>
    </font>
    <font>
      <sz val="10"/>
      <color rgb="FF2563EB"/>
      <name val="Arial"/>
    </font>
    <font>
      <b/>
      <sz val="10"/>
      <color rgb="FF7C2D12"/>
      <name val="Arial"/>
    </font>
    <font>
      <sz val="10"/>
      <color rgb="FF7C2D12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9EDF3"/>
      </patternFill>
    </fill>
    <fill>
      <patternFill patternType="solid">
        <fgColor rgb="FFECEFF3"/>
      </patternFill>
    </fill>
    <fill>
      <patternFill patternType="solid">
        <fgColor rgb="FFEEF4FF"/>
      </patternFill>
    </fill>
    <fill>
      <patternFill patternType="solid">
        <fgColor rgb="FFF8FAFC"/>
      </patternFill>
    </fill>
    <fill>
      <patternFill patternType="solid">
        <fgColor rgb="FFEAF7EF"/>
      </patternFill>
    </fill>
    <fill>
      <patternFill patternType="solid">
        <fgColor rgb="FFF7F8FA"/>
      </patternFill>
    </fill>
    <fill>
      <patternFill patternType="solid">
        <fgColor rgb="FFFFF7ED"/>
      </patternFill>
    </fill>
    <fill>
      <patternFill patternType="solid">
        <fgColor rgb="FFFFFBEB"/>
      </patternFill>
    </fill>
  </fills>
  <borders count="4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7CCD3"/>
      </left>
      <right/>
      <top style="thin">
        <color rgb="FFC7CCD3"/>
      </top>
      <bottom/>
      <diagonal/>
    </border>
    <border>
      <left/>
      <right/>
      <top style="thin">
        <color rgb="FFC7CCD3"/>
      </top>
      <bottom/>
      <diagonal/>
    </border>
    <border>
      <left/>
      <right style="thin">
        <color rgb="FFC7CCD3"/>
      </right>
      <top style="thin">
        <color rgb="FFC7CCD3"/>
      </top>
      <bottom/>
      <diagonal/>
    </border>
    <border>
      <left style="thin">
        <color rgb="FFC7CCD3"/>
      </left>
      <right/>
      <top/>
      <bottom style="thin">
        <color rgb="FFC7CCD3"/>
      </bottom>
      <diagonal/>
    </border>
    <border>
      <left/>
      <right/>
      <top/>
      <bottom style="thin">
        <color rgb="FFC7CCD3"/>
      </bottom>
      <diagonal/>
    </border>
    <border>
      <left/>
      <right style="thin">
        <color rgb="FFC7CCD3"/>
      </right>
      <top/>
      <bottom style="thin">
        <color rgb="FFC7CCD3"/>
      </bottom>
      <diagonal/>
    </border>
    <border>
      <left style="thin">
        <color rgb="FFC7CCD3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/>
      <top/>
      <bottom style="thin">
        <color rgb="FFE5E7EB"/>
      </bottom>
      <diagonal/>
    </border>
    <border>
      <left style="thin">
        <color rgb="FFC7CCD3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 style="thin">
        <color rgb="FFC7CCD3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 style="thin">
        <color rgb="FFE5E7EB"/>
      </top>
      <bottom/>
      <diagonal/>
    </border>
    <border>
      <left style="thin">
        <color rgb="FFC7CCD3"/>
      </left>
      <right/>
      <top style="thin">
        <color rgb="FFC7CCD3"/>
      </top>
      <bottom style="thin">
        <color rgb="FFC7CCD3"/>
      </bottom>
      <diagonal/>
    </border>
    <border>
      <left/>
      <right/>
      <top style="thin">
        <color rgb="FFC7CCD3"/>
      </top>
      <bottom style="thin">
        <color rgb="FFC7CCD3"/>
      </bottom>
      <diagonal/>
    </border>
    <border>
      <left/>
      <right style="thin">
        <color rgb="FFC7CCD3"/>
      </right>
      <top style="thin">
        <color rgb="FFC7CCD3"/>
      </top>
      <bottom style="thin">
        <color rgb="FFC7CCD3"/>
      </bottom>
      <diagonal/>
    </border>
    <border>
      <left style="thin">
        <color rgb="FFD9DEE5"/>
      </left>
      <right style="thin">
        <color rgb="FFD9DEE5"/>
      </right>
      <top style="thin">
        <color rgb="FFD9DEE5"/>
      </top>
      <bottom style="thin">
        <color rgb="FFD9DEE5"/>
      </bottom>
      <diagonal/>
    </border>
    <border>
      <left style="thin">
        <color rgb="FFC7CCD3"/>
      </left>
      <right style="thin">
        <color rgb="FFD9DEE5"/>
      </right>
      <top style="thin">
        <color rgb="FFC7CCD3"/>
      </top>
      <bottom style="thin">
        <color rgb="FFD9DEE5"/>
      </bottom>
      <diagonal/>
    </border>
    <border>
      <left style="thin">
        <color rgb="FFD9DEE5"/>
      </left>
      <right style="thin">
        <color rgb="FFD9DEE5"/>
      </right>
      <top style="thin">
        <color rgb="FFC7CCD3"/>
      </top>
      <bottom style="thin">
        <color rgb="FFD9DEE5"/>
      </bottom>
      <diagonal/>
    </border>
    <border>
      <left style="thin">
        <color rgb="FFD9DEE5"/>
      </left>
      <right style="thin">
        <color rgb="FFC7CCD3"/>
      </right>
      <top style="thin">
        <color rgb="FFC7CCD3"/>
      </top>
      <bottom style="thin">
        <color rgb="FFD9DEE5"/>
      </bottom>
      <diagonal/>
    </border>
    <border>
      <left style="thin">
        <color rgb="FFC7CCD3"/>
      </left>
      <right style="thin">
        <color rgb="FFD9DEE5"/>
      </right>
      <top style="thin">
        <color rgb="FFD9DEE5"/>
      </top>
      <bottom style="thin">
        <color rgb="FFD9DEE5"/>
      </bottom>
      <diagonal/>
    </border>
    <border>
      <left style="thin">
        <color rgb="FFD9DEE5"/>
      </left>
      <right style="thin">
        <color rgb="FFC7CCD3"/>
      </right>
      <top style="thin">
        <color rgb="FFD9DEE5"/>
      </top>
      <bottom style="thin">
        <color rgb="FFD9DEE5"/>
      </bottom>
      <diagonal/>
    </border>
    <border>
      <left style="thin">
        <color rgb="FFC7CCD3"/>
      </left>
      <right style="thin">
        <color rgb="FFD9DEE5"/>
      </right>
      <top style="thin">
        <color rgb="FFD9DEE5"/>
      </top>
      <bottom style="thin">
        <color rgb="FFC7CCD3"/>
      </bottom>
      <diagonal/>
    </border>
    <border>
      <left style="thin">
        <color rgb="FFD9DEE5"/>
      </left>
      <right style="thin">
        <color rgb="FFD9DEE5"/>
      </right>
      <top style="thin">
        <color rgb="FFD9DEE5"/>
      </top>
      <bottom style="thin">
        <color rgb="FFC7CCD3"/>
      </bottom>
      <diagonal/>
    </border>
    <border>
      <left style="thin">
        <color rgb="FFD9DEE5"/>
      </left>
      <right style="thin">
        <color rgb="FFC7CCD3"/>
      </right>
      <top style="thin">
        <color rgb="FFD9DEE5"/>
      </top>
      <bottom style="thin">
        <color rgb="FFC7CCD3"/>
      </bottom>
      <diagonal/>
    </border>
    <border>
      <left style="thin">
        <color rgb="FF86C28B"/>
      </left>
      <right style="thin">
        <color rgb="FFD9DEE5"/>
      </right>
      <top style="thin">
        <color rgb="FF86C28B"/>
      </top>
      <bottom style="thin">
        <color rgb="FF86C28B"/>
      </bottom>
      <diagonal/>
    </border>
    <border>
      <left style="thin">
        <color rgb="FFD9DEE5"/>
      </left>
      <right style="thin">
        <color rgb="FFD9DEE5"/>
      </right>
      <top style="thin">
        <color rgb="FF86C28B"/>
      </top>
      <bottom style="thin">
        <color rgb="FF86C28B"/>
      </bottom>
      <diagonal/>
    </border>
    <border>
      <left style="thin">
        <color rgb="FFD9DEE5"/>
      </left>
      <right style="thin">
        <color rgb="FF86C28B"/>
      </right>
      <top style="thin">
        <color rgb="FF86C28B"/>
      </top>
      <bottom style="thin">
        <color rgb="FF86C28B"/>
      </bottom>
      <diagonal/>
    </border>
    <border>
      <left style="thin">
        <color rgb="FFFED7AA"/>
      </left>
      <right/>
      <top style="thin">
        <color rgb="FFFED7AA"/>
      </top>
      <bottom style="thin">
        <color rgb="FFFED7AA"/>
      </bottom>
      <diagonal/>
    </border>
    <border>
      <left/>
      <right/>
      <top style="thin">
        <color rgb="FFFED7AA"/>
      </top>
      <bottom style="thin">
        <color rgb="FFFED7AA"/>
      </bottom>
      <diagonal/>
    </border>
    <border>
      <left/>
      <right style="thin">
        <color rgb="FFFED7AA"/>
      </right>
      <top style="thin">
        <color rgb="FFFED7AA"/>
      </top>
      <bottom style="thin">
        <color rgb="FFFED7AA"/>
      </bottom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FED7AA"/>
      </left>
      <right/>
      <top style="thin">
        <color rgb="FFFED7AA"/>
      </top>
      <bottom/>
      <diagonal/>
    </border>
    <border>
      <left/>
      <right style="thin">
        <color rgb="FFFED7AA"/>
      </right>
      <top style="thin">
        <color rgb="FFFED7AA"/>
      </top>
      <bottom/>
      <diagonal/>
    </border>
    <border>
      <left style="thin">
        <color rgb="FFFED7AA"/>
      </left>
      <right/>
      <top/>
      <bottom/>
      <diagonal/>
    </border>
    <border>
      <left/>
      <right style="thin">
        <color rgb="FFFED7AA"/>
      </right>
      <top/>
      <bottom/>
      <diagonal/>
    </border>
    <border>
      <left style="thin">
        <color rgb="FFFED7AA"/>
      </left>
      <right/>
      <top/>
      <bottom style="thin">
        <color rgb="FFFED7AA"/>
      </bottom>
      <diagonal/>
    </border>
    <border>
      <left/>
      <right style="thin">
        <color rgb="FFFED7AA"/>
      </right>
      <top/>
      <bottom style="thin">
        <color rgb="FFFED7AA"/>
      </bottom>
      <diagonal/>
    </border>
  </borders>
  <cellStyleXfs count="1">
    <xf numFmtId="0" fontId="0" fillId="0" borderId="0"/>
  </cellStyleXfs>
  <cellXfs count="118">
    <xf numFmtId="0" fontId="0" fillId="0" borderId="0" xfId="0"/>
    <xf numFmtId="164" fontId="1" fillId="2" borderId="1" xfId="0" applyNumberFormat="1" applyFont="1" applyFill="1" applyBorder="1" applyAlignment="1">
      <alignment horizontal="right"/>
    </xf>
    <xf numFmtId="0" fontId="2" fillId="0" borderId="0" xfId="0" applyFont="1"/>
    <xf numFmtId="0" fontId="4" fillId="0" borderId="8" xfId="0" applyFont="1" applyBorder="1"/>
    <xf numFmtId="0" fontId="4" fillId="0" borderId="11" xfId="0" applyFont="1" applyBorder="1"/>
    <xf numFmtId="0" fontId="4" fillId="0" borderId="14" xfId="0" applyFont="1" applyBorder="1"/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9" fontId="2" fillId="0" borderId="21" xfId="0" applyNumberFormat="1" applyFont="1" applyBorder="1" applyAlignment="1">
      <alignment horizontal="right" vertical="center"/>
    </xf>
    <xf numFmtId="9" fontId="2" fillId="0" borderId="19" xfId="0" applyNumberFormat="1" applyFont="1" applyBorder="1" applyAlignment="1">
      <alignment horizontal="right" vertical="center"/>
    </xf>
    <xf numFmtId="9" fontId="2" fillId="0" borderId="26" xfId="0" applyNumberFormat="1" applyFont="1" applyBorder="1" applyAlignment="1">
      <alignment horizontal="right" vertical="center"/>
    </xf>
    <xf numFmtId="167" fontId="2" fillId="0" borderId="21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2" fillId="0" borderId="26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165" fontId="2" fillId="0" borderId="21" xfId="0" applyNumberFormat="1" applyFont="1" applyBorder="1" applyAlignment="1">
      <alignment vertical="center"/>
    </xf>
    <xf numFmtId="165" fontId="2" fillId="0" borderId="19" xfId="0" applyNumberFormat="1" applyFont="1" applyBorder="1" applyAlignment="1">
      <alignment vertical="center"/>
    </xf>
    <xf numFmtId="165" fontId="2" fillId="0" borderId="26" xfId="0" applyNumberFormat="1" applyFont="1" applyBorder="1" applyAlignment="1">
      <alignment vertical="center"/>
    </xf>
    <xf numFmtId="167" fontId="2" fillId="0" borderId="21" xfId="0" applyNumberFormat="1" applyFont="1" applyBorder="1" applyAlignment="1">
      <alignment vertical="center"/>
    </xf>
    <xf numFmtId="167" fontId="2" fillId="0" borderId="19" xfId="0" applyNumberFormat="1" applyFont="1" applyBorder="1" applyAlignment="1">
      <alignment vertical="center"/>
    </xf>
    <xf numFmtId="167" fontId="2" fillId="0" borderId="26" xfId="0" applyNumberFormat="1" applyFont="1" applyBorder="1" applyAlignment="1">
      <alignment vertical="center"/>
    </xf>
    <xf numFmtId="9" fontId="2" fillId="0" borderId="21" xfId="0" applyNumberFormat="1" applyFont="1" applyBorder="1" applyAlignment="1">
      <alignment vertical="center"/>
    </xf>
    <xf numFmtId="9" fontId="2" fillId="0" borderId="19" xfId="0" applyNumberFormat="1" applyFont="1" applyBorder="1" applyAlignment="1">
      <alignment vertical="center"/>
    </xf>
    <xf numFmtId="9" fontId="2" fillId="0" borderId="2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167" fontId="2" fillId="6" borderId="19" xfId="0" applyNumberFormat="1" applyFont="1" applyFill="1" applyBorder="1" applyAlignment="1">
      <alignment horizontal="right" vertical="center"/>
    </xf>
    <xf numFmtId="167" fontId="4" fillId="7" borderId="29" xfId="0" applyNumberFormat="1" applyFont="1" applyFill="1" applyBorder="1" applyAlignment="1">
      <alignment horizontal="right" vertical="center"/>
    </xf>
    <xf numFmtId="165" fontId="2" fillId="0" borderId="26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8" fillId="7" borderId="30" xfId="0" applyFont="1" applyFill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0" fillId="0" borderId="1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34" xfId="0" applyFont="1" applyBorder="1" applyAlignment="1">
      <alignment vertical="top" wrapText="1"/>
    </xf>
    <xf numFmtId="0" fontId="12" fillId="0" borderId="35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3" fillId="3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6" borderId="23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0" fontId="4" fillId="7" borderId="28" xfId="0" applyFont="1" applyFill="1" applyBorder="1" applyAlignment="1">
      <alignment vertical="center"/>
    </xf>
    <xf numFmtId="0" fontId="4" fillId="7" borderId="29" xfId="0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8" borderId="2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2" fillId="8" borderId="4" xfId="0" applyFont="1" applyFill="1" applyBorder="1" applyAlignment="1">
      <alignment vertical="top" wrapText="1"/>
    </xf>
    <xf numFmtId="0" fontId="2" fillId="8" borderId="5" xfId="0" applyFont="1" applyFill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 wrapText="1"/>
    </xf>
    <xf numFmtId="0" fontId="9" fillId="9" borderId="31" xfId="0" applyFont="1" applyFill="1" applyBorder="1" applyAlignment="1">
      <alignment vertical="center" wrapText="1"/>
    </xf>
    <xf numFmtId="0" fontId="9" fillId="9" borderId="32" xfId="0" applyFont="1" applyFill="1" applyBorder="1" applyAlignment="1">
      <alignment vertical="center" wrapText="1"/>
    </xf>
    <xf numFmtId="0" fontId="9" fillId="9" borderId="33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3" borderId="0" xfId="0" applyFont="1" applyFill="1" applyAlignment="1">
      <alignment vertical="center"/>
    </xf>
    <xf numFmtId="0" fontId="12" fillId="4" borderId="0" xfId="0" applyFont="1" applyFill="1"/>
    <xf numFmtId="0" fontId="14" fillId="9" borderId="0" xfId="0" applyFont="1" applyFill="1"/>
    <xf numFmtId="0" fontId="15" fillId="10" borderId="37" xfId="0" applyFont="1" applyFill="1" applyBorder="1" applyAlignment="1">
      <alignment vertical="top" wrapText="1"/>
    </xf>
    <xf numFmtId="0" fontId="15" fillId="10" borderId="38" xfId="0" applyFont="1" applyFill="1" applyBorder="1" applyAlignment="1">
      <alignment vertical="top" wrapText="1"/>
    </xf>
    <xf numFmtId="0" fontId="15" fillId="10" borderId="39" xfId="0" applyFont="1" applyFill="1" applyBorder="1" applyAlignment="1">
      <alignment vertical="top" wrapText="1"/>
    </xf>
    <xf numFmtId="0" fontId="15" fillId="10" borderId="40" xfId="0" applyFont="1" applyFill="1" applyBorder="1" applyAlignment="1">
      <alignment vertical="top" wrapText="1"/>
    </xf>
    <xf numFmtId="0" fontId="15" fillId="10" borderId="41" xfId="0" applyFont="1" applyFill="1" applyBorder="1" applyAlignment="1">
      <alignment vertical="top" wrapText="1"/>
    </xf>
    <xf numFmtId="0" fontId="15" fillId="10" borderId="42" xfId="0" applyFont="1" applyFill="1" applyBorder="1" applyAlignment="1">
      <alignment vertical="top" wrapText="1"/>
    </xf>
  </cellXfs>
  <cellStyles count="1">
    <cellStyle name="Standard" xfId="0" builtinId="0"/>
  </cellStyles>
  <dxfs count="3">
    <dxf>
      <font>
        <color rgb="FF166534"/>
      </font>
      <fill>
        <patternFill patternType="solid">
          <bgColor rgb="FFDCFCE7"/>
        </patternFill>
      </fill>
    </dxf>
    <dxf>
      <font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4"/>
  <sheetViews>
    <sheetView showGridLines="0" tabSelected="1" zoomScale="80" zoomScaleNormal="80" workbookViewId="0">
      <selection activeCell="U42" sqref="U42"/>
    </sheetView>
  </sheetViews>
  <sheetFormatPr baseColWidth="10" defaultColWidth="12.7109375" defaultRowHeight="12.75" x14ac:dyDescent="0.2"/>
  <cols>
    <col min="1" max="1" width="3" customWidth="1"/>
    <col min="2" max="2" width="24.7109375" bestFit="1" customWidth="1"/>
    <col min="3" max="3" width="6.42578125" bestFit="1" customWidth="1"/>
    <col min="4" max="4" width="11.42578125" bestFit="1" customWidth="1"/>
    <col min="5" max="5" width="15.5703125" customWidth="1"/>
    <col min="6" max="6" width="9.7109375" bestFit="1" customWidth="1"/>
    <col min="7" max="7" width="11.85546875" bestFit="1" customWidth="1"/>
    <col min="8" max="8" width="10" customWidth="1"/>
    <col min="9" max="9" width="12.5703125" bestFit="1" customWidth="1"/>
    <col min="10" max="10" width="13.42578125" customWidth="1"/>
    <col min="11" max="11" width="3" customWidth="1"/>
  </cols>
  <sheetData>
    <row r="1" spans="1:24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x14ac:dyDescent="0.2">
      <c r="A2" s="2"/>
      <c r="B2" s="70" t="s">
        <v>0</v>
      </c>
      <c r="C2" s="70" t="s">
        <v>0</v>
      </c>
      <c r="D2" s="70" t="s">
        <v>0</v>
      </c>
      <c r="E2" s="2"/>
      <c r="F2" s="71" t="s">
        <v>1</v>
      </c>
      <c r="G2" s="71"/>
      <c r="H2" s="72" t="s">
        <v>2</v>
      </c>
      <c r="I2" s="72"/>
      <c r="J2" s="7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x14ac:dyDescent="0.2">
      <c r="A3" s="2"/>
      <c r="B3" s="70" t="s">
        <v>0</v>
      </c>
      <c r="C3" s="70" t="s">
        <v>0</v>
      </c>
      <c r="D3" s="70" t="s">
        <v>0</v>
      </c>
      <c r="E3" s="2"/>
      <c r="F3" s="71" t="s">
        <v>3</v>
      </c>
      <c r="G3" s="71"/>
      <c r="H3" s="73">
        <f ca="1">TODAY()</f>
        <v>46138</v>
      </c>
      <c r="I3" s="73"/>
      <c r="J3" s="7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x14ac:dyDescent="0.2">
      <c r="A4" s="2"/>
      <c r="B4" s="70" t="s">
        <v>0</v>
      </c>
      <c r="C4" s="70" t="s">
        <v>0</v>
      </c>
      <c r="D4" s="70" t="s">
        <v>0</v>
      </c>
      <c r="E4" s="2"/>
      <c r="F4" s="71" t="s">
        <v>4</v>
      </c>
      <c r="G4" s="71"/>
      <c r="H4" s="72" t="s">
        <v>5</v>
      </c>
      <c r="I4" s="72"/>
      <c r="J4" s="7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x14ac:dyDescent="0.2">
      <c r="A5" s="2"/>
      <c r="B5" s="70" t="s">
        <v>0</v>
      </c>
      <c r="C5" s="70" t="s">
        <v>0</v>
      </c>
      <c r="D5" s="70" t="s">
        <v>0</v>
      </c>
      <c r="E5" s="2"/>
      <c r="F5" s="71" t="s">
        <v>6</v>
      </c>
      <c r="G5" s="71"/>
      <c r="H5" s="72" t="s">
        <v>7</v>
      </c>
      <c r="I5" s="72"/>
      <c r="J5" s="7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x14ac:dyDescent="0.2">
      <c r="A6" s="2"/>
      <c r="B6" s="2"/>
      <c r="C6" s="2"/>
      <c r="D6" s="2"/>
      <c r="E6" s="2"/>
      <c r="F6" s="71" t="s">
        <v>8</v>
      </c>
      <c r="G6" s="71"/>
      <c r="H6" s="74">
        <v>14</v>
      </c>
      <c r="I6" s="72"/>
      <c r="J6" s="7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x14ac:dyDescent="0.2">
      <c r="A7" s="2"/>
      <c r="B7" s="2"/>
      <c r="C7" s="2"/>
      <c r="D7" s="2"/>
      <c r="E7" s="2"/>
      <c r="F7" s="71" t="s">
        <v>9</v>
      </c>
      <c r="G7" s="71"/>
      <c r="H7" s="73">
        <f ca="1">IF(H3="","",H3+H6)</f>
        <v>46152</v>
      </c>
      <c r="I7" s="73"/>
      <c r="J7" s="73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x14ac:dyDescent="0.2">
      <c r="A9" s="2"/>
      <c r="B9" s="75" t="s">
        <v>10</v>
      </c>
      <c r="C9" s="76"/>
      <c r="D9" s="76"/>
      <c r="E9" s="76"/>
      <c r="F9" s="76"/>
      <c r="G9" s="76"/>
      <c r="H9" s="76"/>
      <c r="I9" s="76"/>
      <c r="J9" s="77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x14ac:dyDescent="0.2">
      <c r="A10" s="2"/>
      <c r="B10" s="3" t="s">
        <v>11</v>
      </c>
      <c r="C10" s="78"/>
      <c r="D10" s="78"/>
      <c r="E10" s="78"/>
      <c r="F10" s="78"/>
      <c r="G10" s="78"/>
      <c r="H10" s="78"/>
      <c r="I10" s="78"/>
      <c r="J10" s="78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x14ac:dyDescent="0.2">
      <c r="A11" s="2"/>
      <c r="B11" s="4" t="s">
        <v>12</v>
      </c>
      <c r="C11" s="79"/>
      <c r="D11" s="79"/>
      <c r="E11" s="79"/>
      <c r="F11" s="79"/>
      <c r="G11" s="79"/>
      <c r="H11" s="79"/>
      <c r="I11" s="79"/>
      <c r="J11" s="79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x14ac:dyDescent="0.2">
      <c r="A12" s="2"/>
      <c r="B12" s="4" t="s">
        <v>13</v>
      </c>
      <c r="C12" s="79"/>
      <c r="D12" s="79"/>
      <c r="E12" s="79"/>
      <c r="F12" s="79"/>
      <c r="G12" s="79"/>
      <c r="H12" s="79"/>
      <c r="I12" s="79"/>
      <c r="J12" s="79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x14ac:dyDescent="0.2">
      <c r="A13" s="2"/>
      <c r="B13" s="4" t="s">
        <v>14</v>
      </c>
      <c r="C13" s="79"/>
      <c r="D13" s="79"/>
      <c r="E13" s="79"/>
      <c r="F13" s="79"/>
      <c r="G13" s="79"/>
      <c r="H13" s="79"/>
      <c r="I13" s="79"/>
      <c r="J13" s="79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x14ac:dyDescent="0.2">
      <c r="A14" s="2"/>
      <c r="B14" s="4" t="s">
        <v>15</v>
      </c>
      <c r="C14" s="79"/>
      <c r="D14" s="79"/>
      <c r="E14" s="79"/>
      <c r="F14" s="79"/>
      <c r="G14" s="79"/>
      <c r="H14" s="79"/>
      <c r="I14" s="79"/>
      <c r="J14" s="79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x14ac:dyDescent="0.2">
      <c r="A15" s="2"/>
      <c r="B15" s="4" t="s">
        <v>16</v>
      </c>
      <c r="C15" s="79"/>
      <c r="D15" s="79"/>
      <c r="E15" s="79"/>
      <c r="F15" s="79"/>
      <c r="G15" s="79"/>
      <c r="H15" s="79"/>
      <c r="I15" s="79"/>
      <c r="J15" s="79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x14ac:dyDescent="0.2">
      <c r="A16" s="2"/>
      <c r="B16" s="5" t="s">
        <v>17</v>
      </c>
      <c r="C16" s="79" t="s">
        <v>18</v>
      </c>
      <c r="D16" s="79"/>
      <c r="E16" s="79"/>
      <c r="F16" s="79"/>
      <c r="G16" s="79"/>
      <c r="H16" s="79"/>
      <c r="I16" s="79"/>
      <c r="J16" s="79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x14ac:dyDescent="0.2">
      <c r="A18" s="2"/>
      <c r="B18" s="80" t="s">
        <v>19</v>
      </c>
      <c r="C18" s="81"/>
      <c r="D18" s="81"/>
      <c r="E18" s="81"/>
      <c r="F18" s="81"/>
      <c r="G18" s="81"/>
      <c r="H18" s="81"/>
      <c r="I18" s="81"/>
      <c r="J18" s="82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5.5" x14ac:dyDescent="0.2">
      <c r="A19" s="2"/>
      <c r="B19" s="6" t="s">
        <v>20</v>
      </c>
      <c r="C19" s="7" t="s">
        <v>21</v>
      </c>
      <c r="D19" s="7" t="s">
        <v>22</v>
      </c>
      <c r="E19" s="7" t="s">
        <v>23</v>
      </c>
      <c r="F19" s="7" t="s">
        <v>24</v>
      </c>
      <c r="G19" s="7" t="s">
        <v>25</v>
      </c>
      <c r="H19" s="7" t="s">
        <v>26</v>
      </c>
      <c r="I19" s="7" t="s">
        <v>27</v>
      </c>
      <c r="J19" s="8" t="s">
        <v>28</v>
      </c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x14ac:dyDescent="0.2">
      <c r="A20" s="2"/>
      <c r="B20" s="15"/>
      <c r="C20" s="18"/>
      <c r="D20" s="18"/>
      <c r="E20" s="25"/>
      <c r="F20" s="22">
        <v>0.19</v>
      </c>
      <c r="G20" s="25" t="str">
        <f t="shared" ref="G20:G31" si="0">IF(OR(B20="",C20="",E20=""),"",C20*E20)</f>
        <v/>
      </c>
      <c r="H20" s="25" t="str">
        <f t="shared" ref="H20:H31" si="1">IF(G20="","",G20*F20)</f>
        <v/>
      </c>
      <c r="I20" s="25" t="str">
        <f t="shared" ref="I20:I31" si="2">IF(G20="","",G20+H20)</f>
        <v/>
      </c>
      <c r="J20" s="28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x14ac:dyDescent="0.2">
      <c r="A21" s="2"/>
      <c r="B21" s="16"/>
      <c r="C21" s="19"/>
      <c r="D21" s="19"/>
      <c r="E21" s="26"/>
      <c r="F21" s="23">
        <v>0.19</v>
      </c>
      <c r="G21" s="26" t="str">
        <f t="shared" si="0"/>
        <v/>
      </c>
      <c r="H21" s="26" t="str">
        <f t="shared" si="1"/>
        <v/>
      </c>
      <c r="I21" s="26" t="str">
        <f t="shared" si="2"/>
        <v/>
      </c>
      <c r="J21" s="29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x14ac:dyDescent="0.2">
      <c r="A22" s="2"/>
      <c r="B22" s="16"/>
      <c r="C22" s="19"/>
      <c r="D22" s="19"/>
      <c r="E22" s="26"/>
      <c r="F22" s="23">
        <v>0.19</v>
      </c>
      <c r="G22" s="26" t="str">
        <f t="shared" si="0"/>
        <v/>
      </c>
      <c r="H22" s="26" t="str">
        <f t="shared" si="1"/>
        <v/>
      </c>
      <c r="I22" s="26" t="str">
        <f t="shared" si="2"/>
        <v/>
      </c>
      <c r="J22" s="29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x14ac:dyDescent="0.2">
      <c r="A23" s="2"/>
      <c r="B23" s="16"/>
      <c r="C23" s="19"/>
      <c r="D23" s="19"/>
      <c r="E23" s="26"/>
      <c r="F23" s="23">
        <v>0.19</v>
      </c>
      <c r="G23" s="26" t="str">
        <f t="shared" si="0"/>
        <v/>
      </c>
      <c r="H23" s="26" t="str">
        <f t="shared" si="1"/>
        <v/>
      </c>
      <c r="I23" s="26" t="str">
        <f t="shared" si="2"/>
        <v/>
      </c>
      <c r="J23" s="29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x14ac:dyDescent="0.2">
      <c r="A24" s="2"/>
      <c r="B24" s="16"/>
      <c r="C24" s="19"/>
      <c r="D24" s="19"/>
      <c r="E24" s="26"/>
      <c r="F24" s="23">
        <v>0.19</v>
      </c>
      <c r="G24" s="26" t="str">
        <f t="shared" si="0"/>
        <v/>
      </c>
      <c r="H24" s="26" t="str">
        <f t="shared" si="1"/>
        <v/>
      </c>
      <c r="I24" s="26" t="str">
        <f t="shared" si="2"/>
        <v/>
      </c>
      <c r="J24" s="29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x14ac:dyDescent="0.2">
      <c r="A25" s="2"/>
      <c r="B25" s="16"/>
      <c r="C25" s="19"/>
      <c r="D25" s="19"/>
      <c r="E25" s="26"/>
      <c r="F25" s="23">
        <v>0.19</v>
      </c>
      <c r="G25" s="26" t="str">
        <f t="shared" si="0"/>
        <v/>
      </c>
      <c r="H25" s="26" t="str">
        <f t="shared" si="1"/>
        <v/>
      </c>
      <c r="I25" s="26" t="str">
        <f t="shared" si="2"/>
        <v/>
      </c>
      <c r="J25" s="29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x14ac:dyDescent="0.2">
      <c r="A26" s="2"/>
      <c r="B26" s="16"/>
      <c r="C26" s="19"/>
      <c r="D26" s="19"/>
      <c r="E26" s="26"/>
      <c r="F26" s="23">
        <v>0.19</v>
      </c>
      <c r="G26" s="26" t="str">
        <f t="shared" si="0"/>
        <v/>
      </c>
      <c r="H26" s="26" t="str">
        <f t="shared" si="1"/>
        <v/>
      </c>
      <c r="I26" s="26" t="str">
        <f t="shared" si="2"/>
        <v/>
      </c>
      <c r="J26" s="29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x14ac:dyDescent="0.2">
      <c r="A27" s="2"/>
      <c r="B27" s="16"/>
      <c r="C27" s="19"/>
      <c r="D27" s="19"/>
      <c r="E27" s="26"/>
      <c r="F27" s="23">
        <v>0.19</v>
      </c>
      <c r="G27" s="26" t="str">
        <f t="shared" si="0"/>
        <v/>
      </c>
      <c r="H27" s="26" t="str">
        <f t="shared" si="1"/>
        <v/>
      </c>
      <c r="I27" s="26" t="str">
        <f t="shared" si="2"/>
        <v/>
      </c>
      <c r="J27" s="29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x14ac:dyDescent="0.2">
      <c r="A28" s="2"/>
      <c r="B28" s="16"/>
      <c r="C28" s="19"/>
      <c r="D28" s="19"/>
      <c r="E28" s="26"/>
      <c r="F28" s="23">
        <v>0.19</v>
      </c>
      <c r="G28" s="26" t="str">
        <f t="shared" si="0"/>
        <v/>
      </c>
      <c r="H28" s="26" t="str">
        <f t="shared" si="1"/>
        <v/>
      </c>
      <c r="I28" s="26" t="str">
        <f t="shared" si="2"/>
        <v/>
      </c>
      <c r="J28" s="29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x14ac:dyDescent="0.2">
      <c r="A29" s="2"/>
      <c r="B29" s="16"/>
      <c r="C29" s="19"/>
      <c r="D29" s="19"/>
      <c r="E29" s="26"/>
      <c r="F29" s="23">
        <v>0.19</v>
      </c>
      <c r="G29" s="26" t="str">
        <f t="shared" si="0"/>
        <v/>
      </c>
      <c r="H29" s="26" t="str">
        <f t="shared" si="1"/>
        <v/>
      </c>
      <c r="I29" s="26" t="str">
        <f t="shared" si="2"/>
        <v/>
      </c>
      <c r="J29" s="29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x14ac:dyDescent="0.2">
      <c r="A30" s="2"/>
      <c r="B30" s="16"/>
      <c r="C30" s="19"/>
      <c r="D30" s="19"/>
      <c r="E30" s="26"/>
      <c r="F30" s="23">
        <v>0.19</v>
      </c>
      <c r="G30" s="26" t="str">
        <f t="shared" si="0"/>
        <v/>
      </c>
      <c r="H30" s="26" t="str">
        <f t="shared" si="1"/>
        <v/>
      </c>
      <c r="I30" s="26" t="str">
        <f t="shared" si="2"/>
        <v/>
      </c>
      <c r="J30" s="29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x14ac:dyDescent="0.2">
      <c r="A31" s="2"/>
      <c r="B31" s="17"/>
      <c r="C31" s="20"/>
      <c r="D31" s="20"/>
      <c r="E31" s="27"/>
      <c r="F31" s="24">
        <v>0.19</v>
      </c>
      <c r="G31" s="27" t="str">
        <f t="shared" si="0"/>
        <v/>
      </c>
      <c r="H31" s="27" t="str">
        <f t="shared" si="1"/>
        <v/>
      </c>
      <c r="I31" s="27" t="str">
        <f t="shared" si="2"/>
        <v/>
      </c>
      <c r="J31" s="30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x14ac:dyDescent="0.2">
      <c r="A33" s="2"/>
      <c r="B33" s="80" t="s">
        <v>29</v>
      </c>
      <c r="C33" s="81"/>
      <c r="D33" s="81"/>
      <c r="E33" s="81"/>
      <c r="F33" s="81"/>
      <c r="G33" s="81"/>
      <c r="H33" s="81"/>
      <c r="I33" s="81"/>
      <c r="J33" s="8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x14ac:dyDescent="0.2">
      <c r="A34" s="2"/>
      <c r="B34" s="6" t="s">
        <v>30</v>
      </c>
      <c r="C34" s="7" t="s">
        <v>31</v>
      </c>
      <c r="D34" s="7" t="s">
        <v>32</v>
      </c>
      <c r="E34" s="7" t="s">
        <v>33</v>
      </c>
      <c r="F34" s="7" t="s">
        <v>24</v>
      </c>
      <c r="G34" s="7" t="s">
        <v>26</v>
      </c>
      <c r="H34" s="7" t="s">
        <v>34</v>
      </c>
      <c r="I34" s="7" t="s">
        <v>35</v>
      </c>
      <c r="J34" s="8" t="s">
        <v>36</v>
      </c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x14ac:dyDescent="0.2">
      <c r="A35" s="2"/>
      <c r="B35" s="10"/>
      <c r="C35" s="31"/>
      <c r="D35" s="11"/>
      <c r="E35" s="34"/>
      <c r="F35" s="37">
        <v>0.19</v>
      </c>
      <c r="G35" s="34" t="str">
        <f t="shared" ref="G35:G42" si="3">IF(E35="","",E35*F35)</f>
        <v/>
      </c>
      <c r="H35" s="34" t="str">
        <f t="shared" ref="H35:H42" si="4">IF(E35="","",E35+G35)</f>
        <v/>
      </c>
      <c r="I35" s="34"/>
      <c r="J35" s="40" t="str">
        <f t="shared" ref="J35:J42" si="5">IF(H35="","",IF(I35&gt;=H35,"bezahlt",IF(I35&gt;0,"teilbezahlt","offen")))</f>
        <v/>
      </c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x14ac:dyDescent="0.2">
      <c r="A36" s="2"/>
      <c r="B36" s="12"/>
      <c r="C36" s="32"/>
      <c r="D36" s="9"/>
      <c r="E36" s="35"/>
      <c r="F36" s="38">
        <v>0.19</v>
      </c>
      <c r="G36" s="35" t="str">
        <f t="shared" si="3"/>
        <v/>
      </c>
      <c r="H36" s="35" t="str">
        <f t="shared" si="4"/>
        <v/>
      </c>
      <c r="I36" s="35"/>
      <c r="J36" s="41" t="str">
        <f t="shared" si="5"/>
        <v/>
      </c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x14ac:dyDescent="0.2">
      <c r="A37" s="2"/>
      <c r="B37" s="12"/>
      <c r="C37" s="32"/>
      <c r="D37" s="9"/>
      <c r="E37" s="35"/>
      <c r="F37" s="38">
        <v>0.19</v>
      </c>
      <c r="G37" s="35" t="str">
        <f t="shared" si="3"/>
        <v/>
      </c>
      <c r="H37" s="35" t="str">
        <f t="shared" si="4"/>
        <v/>
      </c>
      <c r="I37" s="35"/>
      <c r="J37" s="41" t="str">
        <f t="shared" si="5"/>
        <v/>
      </c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s="1" customFormat="1" ht="15" x14ac:dyDescent="0.2">
      <c r="A38" s="2"/>
      <c r="B38" s="12"/>
      <c r="C38" s="32"/>
      <c r="D38" s="9"/>
      <c r="E38" s="35"/>
      <c r="F38" s="38">
        <v>0.19</v>
      </c>
      <c r="G38" s="35" t="str">
        <f t="shared" si="3"/>
        <v/>
      </c>
      <c r="H38" s="35" t="str">
        <f t="shared" si="4"/>
        <v/>
      </c>
      <c r="I38" s="35"/>
      <c r="J38" s="41" t="str">
        <f t="shared" si="5"/>
        <v/>
      </c>
      <c r="K38" s="2"/>
    </row>
    <row r="39" spans="1:24" s="1" customFormat="1" ht="15" x14ac:dyDescent="0.2">
      <c r="A39" s="2"/>
      <c r="B39" s="12"/>
      <c r="C39" s="32"/>
      <c r="D39" s="9"/>
      <c r="E39" s="35"/>
      <c r="F39" s="38">
        <v>0.19</v>
      </c>
      <c r="G39" s="35" t="str">
        <f t="shared" si="3"/>
        <v/>
      </c>
      <c r="H39" s="35" t="str">
        <f t="shared" si="4"/>
        <v/>
      </c>
      <c r="I39" s="35"/>
      <c r="J39" s="41" t="str">
        <f t="shared" si="5"/>
        <v/>
      </c>
      <c r="K39" s="2"/>
    </row>
    <row r="40" spans="1:24" s="1" customFormat="1" ht="15" x14ac:dyDescent="0.2">
      <c r="A40" s="2"/>
      <c r="B40" s="12"/>
      <c r="C40" s="32"/>
      <c r="D40" s="9"/>
      <c r="E40" s="35"/>
      <c r="F40" s="38">
        <v>0.19</v>
      </c>
      <c r="G40" s="35" t="str">
        <f t="shared" si="3"/>
        <v/>
      </c>
      <c r="H40" s="35" t="str">
        <f t="shared" si="4"/>
        <v/>
      </c>
      <c r="I40" s="35"/>
      <c r="J40" s="41" t="str">
        <f t="shared" si="5"/>
        <v/>
      </c>
      <c r="K40" s="2"/>
    </row>
    <row r="41" spans="1:24" s="1" customFormat="1" ht="15" x14ac:dyDescent="0.2">
      <c r="A41" s="2"/>
      <c r="B41" s="12"/>
      <c r="C41" s="32"/>
      <c r="D41" s="9"/>
      <c r="E41" s="35"/>
      <c r="F41" s="38">
        <v>0.19</v>
      </c>
      <c r="G41" s="35" t="str">
        <f t="shared" si="3"/>
        <v/>
      </c>
      <c r="H41" s="35" t="str">
        <f t="shared" si="4"/>
        <v/>
      </c>
      <c r="I41" s="35"/>
      <c r="J41" s="41" t="str">
        <f t="shared" si="5"/>
        <v/>
      </c>
      <c r="K41" s="2"/>
    </row>
    <row r="42" spans="1:24" s="1" customFormat="1" ht="15" x14ac:dyDescent="0.2">
      <c r="A42" s="2"/>
      <c r="B42" s="13"/>
      <c r="C42" s="33"/>
      <c r="D42" s="14"/>
      <c r="E42" s="36"/>
      <c r="F42" s="39">
        <v>0.19</v>
      </c>
      <c r="G42" s="36" t="str">
        <f t="shared" si="3"/>
        <v/>
      </c>
      <c r="H42" s="36" t="str">
        <f t="shared" si="4"/>
        <v/>
      </c>
      <c r="I42" s="36"/>
      <c r="J42" s="42" t="str">
        <f t="shared" si="5"/>
        <v/>
      </c>
      <c r="K42" s="2"/>
    </row>
    <row r="43" spans="1:24" s="1" customFormat="1" ht="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24" s="1" customFormat="1" ht="15" x14ac:dyDescent="0.2">
      <c r="A44" s="2"/>
      <c r="B44" s="83" t="s">
        <v>37</v>
      </c>
      <c r="C44" s="84"/>
      <c r="D44" s="84"/>
      <c r="E44" s="84"/>
      <c r="F44" s="84"/>
      <c r="G44" s="43" t="s">
        <v>33</v>
      </c>
      <c r="H44" s="43" t="s">
        <v>26</v>
      </c>
      <c r="I44" s="43" t="s">
        <v>34</v>
      </c>
      <c r="J44" s="44" t="s">
        <v>38</v>
      </c>
      <c r="K44" s="2"/>
    </row>
    <row r="45" spans="1:24" s="1" customFormat="1" ht="24" x14ac:dyDescent="0.2">
      <c r="A45" s="2"/>
      <c r="B45" s="85" t="s">
        <v>39</v>
      </c>
      <c r="C45" s="86"/>
      <c r="D45" s="86"/>
      <c r="E45" s="86"/>
      <c r="F45" s="86"/>
      <c r="G45" s="25">
        <f>SUM(G20:G31)</f>
        <v>0</v>
      </c>
      <c r="H45" s="25">
        <f>SUM(H20:H31)</f>
        <v>0</v>
      </c>
      <c r="I45" s="25">
        <f>SUM(I20:I31)</f>
        <v>0</v>
      </c>
      <c r="J45" s="48" t="s">
        <v>40</v>
      </c>
      <c r="K45" s="2"/>
    </row>
    <row r="46" spans="1:24" s="1" customFormat="1" ht="24" x14ac:dyDescent="0.2">
      <c r="A46" s="2"/>
      <c r="B46" s="87" t="s">
        <v>41</v>
      </c>
      <c r="C46" s="88"/>
      <c r="D46" s="88"/>
      <c r="E46" s="88"/>
      <c r="F46" s="88"/>
      <c r="G46" s="26">
        <f>SUM(E35:E42)</f>
        <v>0</v>
      </c>
      <c r="H46" s="26">
        <f>SUM(G35:G42)</f>
        <v>0</v>
      </c>
      <c r="I46" s="26">
        <f>SUM(H35:H42)</f>
        <v>0</v>
      </c>
      <c r="J46" s="49" t="s">
        <v>42</v>
      </c>
      <c r="K46" s="2"/>
    </row>
    <row r="47" spans="1:24" s="1" customFormat="1" ht="36" x14ac:dyDescent="0.2">
      <c r="A47" s="2"/>
      <c r="B47" s="89" t="s">
        <v>43</v>
      </c>
      <c r="C47" s="90"/>
      <c r="D47" s="90"/>
      <c r="E47" s="90"/>
      <c r="F47" s="90"/>
      <c r="G47" s="45">
        <f>G45-G46</f>
        <v>0</v>
      </c>
      <c r="H47" s="45">
        <f>H45-H46</f>
        <v>0</v>
      </c>
      <c r="I47" s="45">
        <f>I45-I46</f>
        <v>0</v>
      </c>
      <c r="J47" s="50" t="s">
        <v>44</v>
      </c>
      <c r="K47" s="2"/>
    </row>
    <row r="48" spans="1:24" s="1" customFormat="1" ht="15" x14ac:dyDescent="0.2">
      <c r="A48" s="2"/>
      <c r="B48" s="87" t="s">
        <v>45</v>
      </c>
      <c r="C48" s="88"/>
      <c r="D48" s="88"/>
      <c r="E48" s="88"/>
      <c r="F48" s="88"/>
      <c r="G48" s="26"/>
      <c r="H48" s="26"/>
      <c r="I48" s="26">
        <f>SUM(I35:I42)</f>
        <v>0</v>
      </c>
      <c r="J48" s="49" t="s">
        <v>46</v>
      </c>
      <c r="K48" s="2"/>
    </row>
    <row r="49" spans="1:11" s="1" customFormat="1" ht="15" x14ac:dyDescent="0.2">
      <c r="A49" s="2"/>
      <c r="B49" s="87" t="s">
        <v>47</v>
      </c>
      <c r="C49" s="88"/>
      <c r="D49" s="88"/>
      <c r="E49" s="88"/>
      <c r="F49" s="88"/>
      <c r="G49" s="26"/>
      <c r="H49" s="26"/>
      <c r="I49" s="26">
        <f>MAX(I46-I48,0)</f>
        <v>0</v>
      </c>
      <c r="J49" s="49" t="s">
        <v>48</v>
      </c>
      <c r="K49" s="2"/>
    </row>
    <row r="50" spans="1:11" s="1" customFormat="1" ht="15" x14ac:dyDescent="0.2">
      <c r="A50" s="2"/>
      <c r="B50" s="91" t="s">
        <v>49</v>
      </c>
      <c r="C50" s="92"/>
      <c r="D50" s="92"/>
      <c r="E50" s="92"/>
      <c r="F50" s="92"/>
      <c r="G50" s="46"/>
      <c r="H50" s="46"/>
      <c r="I50" s="46">
        <f>I47</f>
        <v>0</v>
      </c>
      <c r="J50" s="51" t="s">
        <v>50</v>
      </c>
      <c r="K50" s="2"/>
    </row>
    <row r="51" spans="1:11" s="1" customFormat="1" ht="15" x14ac:dyDescent="0.2">
      <c r="A51" s="2"/>
      <c r="B51" s="93" t="s">
        <v>51</v>
      </c>
      <c r="C51" s="94"/>
      <c r="D51" s="94"/>
      <c r="E51" s="94"/>
      <c r="F51" s="94"/>
      <c r="G51" s="21"/>
      <c r="H51" s="21"/>
      <c r="I51" s="47">
        <f ca="1">H7</f>
        <v>46152</v>
      </c>
      <c r="J51" s="52" t="s">
        <v>52</v>
      </c>
      <c r="K51" s="2"/>
    </row>
    <row r="52" spans="1:11" s="1" customFormat="1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1" customFormat="1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s="1" customFormat="1" ht="15" x14ac:dyDescent="0.2">
      <c r="A54" s="2"/>
      <c r="B54" s="95" t="s">
        <v>53</v>
      </c>
      <c r="C54" s="96"/>
      <c r="D54" s="96"/>
      <c r="E54" s="96"/>
      <c r="F54" s="96"/>
      <c r="G54" s="96"/>
      <c r="H54" s="96"/>
      <c r="I54" s="96"/>
      <c r="J54" s="97"/>
      <c r="K54" s="2"/>
    </row>
    <row r="55" spans="1:11" s="1" customFormat="1" ht="15" x14ac:dyDescent="0.2">
      <c r="A55" s="2"/>
      <c r="B55" s="98"/>
      <c r="C55" s="99"/>
      <c r="D55" s="99"/>
      <c r="E55" s="99"/>
      <c r="F55" s="99"/>
      <c r="G55" s="99"/>
      <c r="H55" s="99"/>
      <c r="I55" s="99"/>
      <c r="J55" s="100"/>
      <c r="K55" s="2"/>
    </row>
    <row r="56" spans="1:11" s="1" customFormat="1" ht="15" x14ac:dyDescent="0.2">
      <c r="A56" s="2"/>
      <c r="B56" s="101" t="s">
        <v>54</v>
      </c>
      <c r="C56" s="102"/>
      <c r="D56" s="102"/>
      <c r="E56" s="102"/>
      <c r="F56" s="102"/>
      <c r="G56" s="102"/>
      <c r="H56" s="102"/>
      <c r="I56" s="102"/>
      <c r="J56" s="103"/>
      <c r="K56" s="2"/>
    </row>
    <row r="57" spans="1:11" s="1" customFormat="1" ht="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s="1" customFormat="1" ht="15" x14ac:dyDescent="0.2">
      <c r="A58" s="2"/>
      <c r="B58" s="83" t="s">
        <v>55</v>
      </c>
      <c r="C58" s="84"/>
      <c r="D58" s="84"/>
      <c r="E58" s="84" t="s">
        <v>56</v>
      </c>
      <c r="F58" s="84"/>
      <c r="G58" s="84"/>
      <c r="H58" s="84" t="s">
        <v>57</v>
      </c>
      <c r="I58" s="84"/>
      <c r="J58" s="104"/>
      <c r="K58" s="2"/>
    </row>
    <row r="59" spans="1:11" s="1" customFormat="1" ht="15" x14ac:dyDescent="0.2">
      <c r="A59" s="2"/>
      <c r="B59" s="53" t="s">
        <v>58</v>
      </c>
      <c r="C59" s="86"/>
      <c r="D59" s="86"/>
      <c r="E59" s="56" t="s">
        <v>59</v>
      </c>
      <c r="F59" s="86"/>
      <c r="G59" s="86"/>
      <c r="H59" s="56" t="s">
        <v>60</v>
      </c>
      <c r="I59" s="86"/>
      <c r="J59" s="105"/>
      <c r="K59" s="2"/>
    </row>
    <row r="60" spans="1:11" s="1" customFormat="1" ht="15" x14ac:dyDescent="0.2">
      <c r="A60" s="2"/>
      <c r="B60" s="54" t="s">
        <v>61</v>
      </c>
      <c r="C60" s="88"/>
      <c r="D60" s="88"/>
      <c r="E60" s="57" t="s">
        <v>62</v>
      </c>
      <c r="F60" s="88"/>
      <c r="G60" s="88"/>
      <c r="H60" s="57" t="s">
        <v>63</v>
      </c>
      <c r="I60" s="88"/>
      <c r="J60" s="106"/>
      <c r="K60" s="2"/>
    </row>
    <row r="61" spans="1:11" s="1" customFormat="1" ht="15" x14ac:dyDescent="0.2">
      <c r="A61" s="2"/>
      <c r="B61" s="54" t="s">
        <v>13</v>
      </c>
      <c r="C61" s="88"/>
      <c r="D61" s="88"/>
      <c r="E61" s="57" t="s">
        <v>64</v>
      </c>
      <c r="F61" s="88"/>
      <c r="G61" s="88"/>
      <c r="H61" s="57" t="s">
        <v>65</v>
      </c>
      <c r="I61" s="88"/>
      <c r="J61" s="106"/>
      <c r="K61" s="2"/>
    </row>
    <row r="62" spans="1:11" s="1" customFormat="1" ht="15" x14ac:dyDescent="0.2">
      <c r="A62" s="2"/>
      <c r="B62" s="54" t="s">
        <v>14</v>
      </c>
      <c r="C62" s="88"/>
      <c r="D62" s="88"/>
      <c r="E62" s="57" t="s">
        <v>66</v>
      </c>
      <c r="F62" s="88"/>
      <c r="G62" s="88"/>
      <c r="H62" s="57" t="s">
        <v>67</v>
      </c>
      <c r="I62" s="88"/>
      <c r="J62" s="106"/>
      <c r="K62" s="2"/>
    </row>
    <row r="63" spans="1:11" s="1" customFormat="1" ht="15" x14ac:dyDescent="0.2">
      <c r="A63" s="2"/>
      <c r="B63" s="54" t="s">
        <v>68</v>
      </c>
      <c r="C63" s="88"/>
      <c r="D63" s="88"/>
      <c r="E63" s="57" t="s">
        <v>69</v>
      </c>
      <c r="F63" s="88"/>
      <c r="G63" s="88"/>
      <c r="H63" s="57" t="s">
        <v>70</v>
      </c>
      <c r="I63" s="88"/>
      <c r="J63" s="106"/>
      <c r="K63" s="2"/>
    </row>
    <row r="64" spans="1:11" s="1" customFormat="1" ht="15" x14ac:dyDescent="0.2">
      <c r="A64" s="2"/>
      <c r="B64" s="55" t="s">
        <v>71</v>
      </c>
      <c r="C64" s="94"/>
      <c r="D64" s="94"/>
      <c r="E64" s="58" t="s">
        <v>72</v>
      </c>
      <c r="F64" s="94"/>
      <c r="G64" s="94"/>
      <c r="H64" s="58" t="s">
        <v>30</v>
      </c>
      <c r="I64" s="94"/>
      <c r="J64" s="107"/>
      <c r="K64" s="2"/>
    </row>
    <row r="65" spans="1:11" s="1" customFormat="1" ht="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s="1" customFormat="1" ht="15" x14ac:dyDescent="0.2">
      <c r="A66" s="2"/>
      <c r="B66" s="108" t="s">
        <v>73</v>
      </c>
      <c r="C66" s="108"/>
      <c r="D66" s="108"/>
      <c r="E66" s="108"/>
      <c r="F66" s="108"/>
      <c r="G66" s="108"/>
      <c r="H66" s="108"/>
      <c r="I66" s="108"/>
      <c r="J66" s="108"/>
      <c r="K66" s="2"/>
    </row>
    <row r="67" spans="1:11" s="1" customFormat="1" ht="15" x14ac:dyDescent="0.2">
      <c r="A67" s="2"/>
      <c r="B67" s="108"/>
      <c r="C67" s="108"/>
      <c r="D67" s="108"/>
      <c r="E67" s="108"/>
      <c r="F67" s="108"/>
      <c r="G67" s="108"/>
      <c r="H67" s="108"/>
      <c r="I67" s="108"/>
      <c r="J67" s="108"/>
      <c r="K67" s="2"/>
    </row>
    <row r="68" spans="1:11" s="1" customFormat="1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s="1" customFormat="1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s="1" customFormat="1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s="1" customFormat="1" ht="15" x14ac:dyDescent="0.2"/>
    <row r="72" spans="1:11" s="1" customFormat="1" ht="15" x14ac:dyDescent="0.2"/>
    <row r="73" spans="1:11" s="1" customFormat="1" ht="15" x14ac:dyDescent="0.2"/>
    <row r="74" spans="1:11" s="1" customFormat="1" ht="15" x14ac:dyDescent="0.2"/>
    <row r="75" spans="1:11" s="1" customFormat="1" ht="15" x14ac:dyDescent="0.2"/>
    <row r="76" spans="1:11" s="1" customFormat="1" ht="15" x14ac:dyDescent="0.2"/>
    <row r="77" spans="1:11" s="1" customFormat="1" ht="15" x14ac:dyDescent="0.2"/>
    <row r="78" spans="1:11" s="1" customFormat="1" ht="15" x14ac:dyDescent="0.2"/>
    <row r="79" spans="1:11" s="1" customFormat="1" ht="15" x14ac:dyDescent="0.2"/>
    <row r="80" spans="1:11" s="1" customFormat="1" ht="15" x14ac:dyDescent="0.2"/>
    <row r="81" s="1" customFormat="1" ht="15" x14ac:dyDescent="0.2"/>
    <row r="82" s="1" customFormat="1" ht="15" x14ac:dyDescent="0.2"/>
    <row r="83" s="1" customFormat="1" ht="15" x14ac:dyDescent="0.2"/>
    <row r="84" s="1" customFormat="1" ht="15" x14ac:dyDescent="0.2"/>
    <row r="85" s="1" customFormat="1" ht="15" x14ac:dyDescent="0.2"/>
    <row r="86" s="1" customFormat="1" ht="15" x14ac:dyDescent="0.2"/>
    <row r="87" s="1" customFormat="1" ht="15" x14ac:dyDescent="0.2"/>
    <row r="88" s="1" customFormat="1" ht="15" x14ac:dyDescent="0.2"/>
    <row r="89" s="1" customFormat="1" ht="15" x14ac:dyDescent="0.2"/>
    <row r="90" s="1" customFormat="1" ht="15" x14ac:dyDescent="0.2"/>
    <row r="91" s="1" customFormat="1" ht="15" x14ac:dyDescent="0.2"/>
    <row r="92" s="1" customFormat="1" ht="15" x14ac:dyDescent="0.2"/>
    <row r="93" s="1" customFormat="1" ht="15" x14ac:dyDescent="0.2"/>
    <row r="94" s="1" customFormat="1" ht="15" x14ac:dyDescent="0.2"/>
    <row r="95" s="1" customFormat="1" ht="15" x14ac:dyDescent="0.2"/>
    <row r="96" s="1" customFormat="1" ht="15" x14ac:dyDescent="0.2"/>
    <row r="97" s="1" customFormat="1" ht="15" x14ac:dyDescent="0.2"/>
    <row r="98" s="1" customFormat="1" ht="15" x14ac:dyDescent="0.2"/>
    <row r="99" s="1" customFormat="1" ht="15" x14ac:dyDescent="0.2"/>
    <row r="100" s="1" customFormat="1" ht="15" x14ac:dyDescent="0.2"/>
    <row r="101" s="1" customFormat="1" ht="15" x14ac:dyDescent="0.2"/>
    <row r="102" s="1" customFormat="1" ht="15" x14ac:dyDescent="0.2"/>
    <row r="103" s="1" customFormat="1" ht="15" x14ac:dyDescent="0.2"/>
    <row r="104" s="1" customFormat="1" ht="15" x14ac:dyDescent="0.2"/>
    <row r="105" s="1" customFormat="1" ht="15" x14ac:dyDescent="0.2"/>
    <row r="106" s="1" customFormat="1" ht="15" x14ac:dyDescent="0.2"/>
    <row r="107" s="1" customFormat="1" ht="15" x14ac:dyDescent="0.2"/>
    <row r="108" s="1" customFormat="1" ht="15" x14ac:dyDescent="0.2"/>
    <row r="109" s="1" customFormat="1" ht="15" x14ac:dyDescent="0.2"/>
    <row r="110" s="1" customFormat="1" ht="15" x14ac:dyDescent="0.2"/>
    <row r="111" s="1" customFormat="1" ht="15" x14ac:dyDescent="0.2"/>
    <row r="112" s="1" customFormat="1" ht="15" x14ac:dyDescent="0.2"/>
    <row r="113" s="1" customFormat="1" ht="15" x14ac:dyDescent="0.2"/>
    <row r="114" s="1" customFormat="1" ht="15" x14ac:dyDescent="0.2"/>
    <row r="115" s="1" customFormat="1" ht="15" x14ac:dyDescent="0.2"/>
    <row r="116" s="1" customFormat="1" ht="15" x14ac:dyDescent="0.2"/>
    <row r="117" s="1" customFormat="1" ht="15" x14ac:dyDescent="0.2"/>
    <row r="118" s="1" customFormat="1" ht="15" x14ac:dyDescent="0.2"/>
    <row r="119" s="1" customFormat="1" ht="15" x14ac:dyDescent="0.2"/>
    <row r="120" s="1" customFormat="1" ht="15" x14ac:dyDescent="0.2"/>
    <row r="121" s="1" customFormat="1" ht="15" x14ac:dyDescent="0.2"/>
    <row r="122" s="1" customFormat="1" ht="15" x14ac:dyDescent="0.2"/>
    <row r="123" s="1" customFormat="1" ht="15" x14ac:dyDescent="0.2"/>
    <row r="124" s="1" customFormat="1" ht="15" x14ac:dyDescent="0.2"/>
    <row r="125" s="1" customFormat="1" ht="15" x14ac:dyDescent="0.2"/>
    <row r="126" s="1" customFormat="1" ht="15" x14ac:dyDescent="0.2"/>
    <row r="127" s="1" customFormat="1" ht="15" x14ac:dyDescent="0.2"/>
    <row r="128" s="1" customFormat="1" ht="15" x14ac:dyDescent="0.2"/>
    <row r="129" s="1" customFormat="1" ht="15" x14ac:dyDescent="0.2"/>
    <row r="130" s="1" customFormat="1" ht="15" x14ac:dyDescent="0.2"/>
    <row r="131" s="1" customFormat="1" ht="15" x14ac:dyDescent="0.2"/>
    <row r="132" s="1" customFormat="1" ht="15" x14ac:dyDescent="0.2"/>
    <row r="133" s="1" customFormat="1" ht="15" x14ac:dyDescent="0.2"/>
    <row r="134" s="1" customFormat="1" ht="15" x14ac:dyDescent="0.2"/>
  </sheetData>
  <mergeCells count="55">
    <mergeCell ref="I61:J61"/>
    <mergeCell ref="I62:J62"/>
    <mergeCell ref="I63:J63"/>
    <mergeCell ref="I64:J64"/>
    <mergeCell ref="B66:J67"/>
    <mergeCell ref="C61:D61"/>
    <mergeCell ref="C62:D62"/>
    <mergeCell ref="C63:D63"/>
    <mergeCell ref="C64:D64"/>
    <mergeCell ref="F59:G59"/>
    <mergeCell ref="F60:G60"/>
    <mergeCell ref="F61:G61"/>
    <mergeCell ref="F62:G62"/>
    <mergeCell ref="F63:G63"/>
    <mergeCell ref="F64:G64"/>
    <mergeCell ref="B58:D58"/>
    <mergeCell ref="E58:G58"/>
    <mergeCell ref="H58:J58"/>
    <mergeCell ref="C59:D59"/>
    <mergeCell ref="C60:D60"/>
    <mergeCell ref="I59:J59"/>
    <mergeCell ref="I60:J60"/>
    <mergeCell ref="B49:F49"/>
    <mergeCell ref="B50:F50"/>
    <mergeCell ref="B51:F51"/>
    <mergeCell ref="B54:J55"/>
    <mergeCell ref="B56:J56"/>
    <mergeCell ref="B44:F44"/>
    <mergeCell ref="B45:F45"/>
    <mergeCell ref="B46:F46"/>
    <mergeCell ref="B47:F47"/>
    <mergeCell ref="B48:F48"/>
    <mergeCell ref="C14:J14"/>
    <mergeCell ref="C15:J15"/>
    <mergeCell ref="C16:J16"/>
    <mergeCell ref="B18:J18"/>
    <mergeCell ref="B33:J33"/>
    <mergeCell ref="B9:J9"/>
    <mergeCell ref="C10:J10"/>
    <mergeCell ref="C11:J11"/>
    <mergeCell ref="C12:J12"/>
    <mergeCell ref="C13:J13"/>
    <mergeCell ref="F6:G6"/>
    <mergeCell ref="F7:G7"/>
    <mergeCell ref="H2:J2"/>
    <mergeCell ref="H3:J3"/>
    <mergeCell ref="H4:J4"/>
    <mergeCell ref="H5:J5"/>
    <mergeCell ref="H6:J6"/>
    <mergeCell ref="H7:J7"/>
    <mergeCell ref="B2:D5"/>
    <mergeCell ref="F2:G2"/>
    <mergeCell ref="F3:G3"/>
    <mergeCell ref="F4:G4"/>
    <mergeCell ref="F5:G5"/>
  </mergeCells>
  <conditionalFormatting sqref="I47:I50">
    <cfRule type="cellIs" dxfId="2" priority="1" operator="lessThan">
      <formula>0</formula>
    </cfRule>
  </conditionalFormatting>
  <conditionalFormatting sqref="J35:J42">
    <cfRule type="containsText" dxfId="1" priority="2" operator="containsText" text="offen"/>
    <cfRule type="containsText" dxfId="0" priority="3" operator="containsText" text="bezahlt"/>
  </conditionalFormatting>
  <dataValidations count="2">
    <dataValidation type="list" allowBlank="1" sqref="D20:D31" xr:uid="{00000000-0002-0000-0000-000000000000}">
      <formula1>"Stk.,Std.,Tag,Pauschal,m²,m³"</formula1>
    </dataValidation>
    <dataValidation type="list" allowBlank="1" sqref="F20:F31 F35:F42" xr:uid="{00000000-0002-0000-0000-000001000000}">
      <formula1>"0,0.07,0.19"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0"/>
  <sheetViews>
    <sheetView showGridLines="0" workbookViewId="0"/>
  </sheetViews>
  <sheetFormatPr baseColWidth="10" defaultColWidth="9.140625" defaultRowHeight="12.75" x14ac:dyDescent="0.2"/>
  <cols>
    <col min="1" max="1" width="4" customWidth="1"/>
    <col min="2" max="2" width="28" customWidth="1"/>
    <col min="3" max="3" width="90" customWidth="1"/>
  </cols>
  <sheetData>
    <row r="1" spans="2:3" ht="20.100000000000001" customHeight="1" x14ac:dyDescent="0.2"/>
    <row r="2" spans="2:3" ht="32.1" customHeight="1" x14ac:dyDescent="0.2">
      <c r="B2" s="109" t="s">
        <v>74</v>
      </c>
      <c r="C2" s="109"/>
    </row>
    <row r="3" spans="2:3" ht="20.100000000000001" customHeight="1" x14ac:dyDescent="0.2"/>
    <row r="4" spans="2:3" ht="20.100000000000001" customHeight="1" x14ac:dyDescent="0.2">
      <c r="B4" s="110" t="s">
        <v>75</v>
      </c>
      <c r="C4" s="110"/>
    </row>
    <row r="5" spans="2:3" ht="33.950000000000003" customHeight="1" x14ac:dyDescent="0.2">
      <c r="B5" s="62" t="s">
        <v>76</v>
      </c>
      <c r="C5" s="59" t="s">
        <v>77</v>
      </c>
    </row>
    <row r="6" spans="2:3" ht="33.950000000000003" customHeight="1" x14ac:dyDescent="0.2">
      <c r="B6" s="63" t="s">
        <v>78</v>
      </c>
      <c r="C6" s="60" t="s">
        <v>79</v>
      </c>
    </row>
    <row r="7" spans="2:3" ht="33.950000000000003" customHeight="1" x14ac:dyDescent="0.2">
      <c r="B7" s="63" t="s">
        <v>80</v>
      </c>
      <c r="C7" s="60" t="s">
        <v>81</v>
      </c>
    </row>
    <row r="8" spans="2:3" ht="33.950000000000003" customHeight="1" x14ac:dyDescent="0.2">
      <c r="B8" s="63" t="s">
        <v>82</v>
      </c>
      <c r="C8" s="60" t="s">
        <v>83</v>
      </c>
    </row>
    <row r="9" spans="2:3" ht="33.950000000000003" customHeight="1" x14ac:dyDescent="0.2">
      <c r="B9" s="63" t="s">
        <v>84</v>
      </c>
      <c r="C9" s="60" t="s">
        <v>85</v>
      </c>
    </row>
    <row r="10" spans="2:3" ht="33.950000000000003" customHeight="1" x14ac:dyDescent="0.2">
      <c r="B10" s="64" t="s">
        <v>86</v>
      </c>
      <c r="C10" s="61" t="s">
        <v>87</v>
      </c>
    </row>
    <row r="11" spans="2:3" ht="33.950000000000003" customHeight="1" x14ac:dyDescent="0.2"/>
    <row r="12" spans="2:3" ht="33.950000000000003" customHeight="1" x14ac:dyDescent="0.2">
      <c r="B12" s="110" t="s">
        <v>88</v>
      </c>
      <c r="C12" s="110"/>
    </row>
    <row r="13" spans="2:3" ht="33.950000000000003" customHeight="1" x14ac:dyDescent="0.2">
      <c r="B13" s="65" t="s">
        <v>89</v>
      </c>
      <c r="C13" s="59" t="s">
        <v>90</v>
      </c>
    </row>
    <row r="14" spans="2:3" ht="33.950000000000003" customHeight="1" x14ac:dyDescent="0.2">
      <c r="B14" s="66" t="s">
        <v>91</v>
      </c>
      <c r="C14" s="60" t="s">
        <v>92</v>
      </c>
    </row>
    <row r="15" spans="2:3" ht="33.950000000000003" customHeight="1" x14ac:dyDescent="0.2">
      <c r="B15" s="66" t="s">
        <v>93</v>
      </c>
      <c r="C15" s="60" t="s">
        <v>94</v>
      </c>
    </row>
    <row r="16" spans="2:3" ht="33.950000000000003" customHeight="1" x14ac:dyDescent="0.2">
      <c r="B16" s="66" t="s">
        <v>95</v>
      </c>
      <c r="C16" s="60" t="s">
        <v>96</v>
      </c>
    </row>
    <row r="17" spans="2:3" ht="33.950000000000003" customHeight="1" x14ac:dyDescent="0.2">
      <c r="B17" s="67" t="s">
        <v>97</v>
      </c>
      <c r="C17" s="61" t="s">
        <v>98</v>
      </c>
    </row>
    <row r="18" spans="2:3" ht="20.100000000000001" customHeight="1" x14ac:dyDescent="0.2"/>
    <row r="19" spans="2:3" ht="20.100000000000001" customHeight="1" x14ac:dyDescent="0.2">
      <c r="B19" s="110" t="s">
        <v>99</v>
      </c>
      <c r="C19" s="110"/>
    </row>
    <row r="20" spans="2:3" ht="20.100000000000001" customHeight="1" x14ac:dyDescent="0.2">
      <c r="B20" s="65" t="s">
        <v>100</v>
      </c>
      <c r="C20" s="68" t="s">
        <v>101</v>
      </c>
    </row>
    <row r="21" spans="2:3" ht="20.100000000000001" customHeight="1" x14ac:dyDescent="0.2">
      <c r="B21" s="67" t="s">
        <v>102</v>
      </c>
      <c r="C21" s="69" t="s">
        <v>103</v>
      </c>
    </row>
    <row r="22" spans="2:3" ht="20.100000000000001" customHeight="1" x14ac:dyDescent="0.2"/>
    <row r="23" spans="2:3" ht="20.100000000000001" customHeight="1" x14ac:dyDescent="0.2">
      <c r="B23" s="111" t="s">
        <v>104</v>
      </c>
      <c r="C23" s="111"/>
    </row>
    <row r="24" spans="2:3" ht="27.95" customHeight="1" x14ac:dyDescent="0.2">
      <c r="B24" s="112" t="s">
        <v>105</v>
      </c>
      <c r="C24" s="113"/>
    </row>
    <row r="25" spans="2:3" ht="27.95" customHeight="1" x14ac:dyDescent="0.2">
      <c r="B25" s="114"/>
      <c r="C25" s="115"/>
    </row>
    <row r="26" spans="2:3" ht="27.95" customHeight="1" x14ac:dyDescent="0.2">
      <c r="B26" s="116"/>
      <c r="C26" s="117"/>
    </row>
    <row r="27" spans="2:3" ht="20.100000000000001" customHeight="1" x14ac:dyDescent="0.2"/>
    <row r="28" spans="2:3" ht="20.100000000000001" customHeight="1" x14ac:dyDescent="0.2"/>
    <row r="29" spans="2:3" ht="20.100000000000001" customHeight="1" x14ac:dyDescent="0.2"/>
    <row r="30" spans="2:3" ht="20.100000000000001" customHeight="1" x14ac:dyDescent="0.2"/>
    <row r="31" spans="2:3" ht="20.100000000000001" customHeight="1" x14ac:dyDescent="0.2"/>
    <row r="32" spans="2:3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</sheetData>
  <mergeCells count="6">
    <mergeCell ref="B24:C26"/>
    <mergeCell ref="B2:C2"/>
    <mergeCell ref="B4:C4"/>
    <mergeCell ref="B12:C12"/>
    <mergeCell ref="B19:C19"/>
    <mergeCell ref="B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Schlussrechnung</vt:lpstr>
      <vt:lpstr>Hinweise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2026-04-26T16:41:39Z</dcterms:modified>
</cp:coreProperties>
</file>