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chlussrechnung\"/>
    </mc:Choice>
  </mc:AlternateContent>
  <xr:revisionPtr revIDLastSave="0" documentId="13_ncr:1_{D8D7E37B-FA3C-4B7E-9FD0-AA8ABEFA7D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lussrechnung" sheetId="1" r:id="rId1"/>
    <sheet name="Hinwei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I44" i="1"/>
  <c r="J44" i="1" s="1"/>
  <c r="H44" i="1"/>
  <c r="I43" i="1"/>
  <c r="J43" i="1" s="1"/>
  <c r="H43" i="1"/>
  <c r="I42" i="1"/>
  <c r="J42" i="1" s="1"/>
  <c r="H42" i="1"/>
  <c r="I41" i="1"/>
  <c r="J41" i="1" s="1"/>
  <c r="H41" i="1"/>
  <c r="I40" i="1"/>
  <c r="J40" i="1" s="1"/>
  <c r="H40" i="1"/>
  <c r="I39" i="1"/>
  <c r="J39" i="1" s="1"/>
  <c r="H39" i="1"/>
  <c r="H38" i="1"/>
  <c r="I38" i="1" s="1"/>
  <c r="J38" i="1" s="1"/>
  <c r="H37" i="1"/>
  <c r="H28" i="1"/>
  <c r="I28" i="1" s="1"/>
  <c r="H27" i="1"/>
  <c r="J27" i="1" s="1"/>
  <c r="H26" i="1"/>
  <c r="J26" i="1" s="1"/>
  <c r="H25" i="1"/>
  <c r="I25" i="1" s="1"/>
  <c r="H24" i="1"/>
  <c r="H23" i="1"/>
  <c r="J23" i="1" s="1"/>
  <c r="H22" i="1"/>
  <c r="I22" i="1" s="1"/>
  <c r="H21" i="1"/>
  <c r="I16" i="1"/>
  <c r="I49" i="1" l="1"/>
  <c r="J25" i="1"/>
  <c r="J31" i="1"/>
  <c r="H48" i="1" s="1"/>
  <c r="H50" i="1" s="1"/>
  <c r="I27" i="1"/>
  <c r="I37" i="1"/>
  <c r="I21" i="1"/>
  <c r="J28" i="1"/>
  <c r="J22" i="1"/>
  <c r="I26" i="1"/>
  <c r="I23" i="1"/>
  <c r="I24" i="1"/>
  <c r="J24" i="1"/>
  <c r="J49" i="1" l="1"/>
  <c r="J37" i="1"/>
  <c r="J51" i="1" s="1"/>
  <c r="J32" i="1"/>
  <c r="I48" i="1" s="1"/>
  <c r="I50" i="1" s="1"/>
  <c r="J21" i="1"/>
  <c r="J33" i="1" s="1"/>
  <c r="J48" i="1" s="1"/>
  <c r="J52" i="1" l="1"/>
  <c r="J50" i="1"/>
</calcChain>
</file>

<file path=xl/sharedStrings.xml><?xml version="1.0" encoding="utf-8"?>
<sst xmlns="http://schemas.openxmlformats.org/spreadsheetml/2006/main" count="199" uniqueCount="95">
  <si>
    <t>Schlussrechnung</t>
  </si>
  <si>
    <t>Schlussrechnungs-Nr:</t>
  </si>
  <si>
    <t>SR-2026-001</t>
  </si>
  <si>
    <t>Rechnungsdatum:</t>
  </si>
  <si>
    <t>26.04.2026</t>
  </si>
  <si>
    <t>Leistungszeitraum:</t>
  </si>
  <si>
    <t>01.01.2026 - 31.03.2026</t>
  </si>
  <si>
    <t>Endabrechnung mit Abschlagszahlungen / Teilzahlungen</t>
  </si>
  <si>
    <t>Kundennummer:</t>
  </si>
  <si>
    <t>K-1001</t>
  </si>
  <si>
    <t>Auftrags-/Projekt-Nr:</t>
  </si>
  <si>
    <t>PROJ-2026-01</t>
  </si>
  <si>
    <t>Rechnungsempfänger</t>
  </si>
  <si>
    <t>Kunde</t>
  </si>
  <si>
    <t>Anschrift</t>
  </si>
  <si>
    <t>PLZ / Ort</t>
  </si>
  <si>
    <t>Land</t>
  </si>
  <si>
    <t>USt-IdNr / Steuer-Nr</t>
  </si>
  <si>
    <t>Projekt- und Zahlungsinformationen</t>
  </si>
  <si>
    <t>Projekt / Auftrag</t>
  </si>
  <si>
    <t>Abschluss Projekt / Dienstleistung</t>
  </si>
  <si>
    <t>Abnahmedatum</t>
  </si>
  <si>
    <t>15.04.2026</t>
  </si>
  <si>
    <t>Zahlungsziel (Tage)</t>
  </si>
  <si>
    <t>Fällig am</t>
  </si>
  <si>
    <t>Abzug in Schlussbetrag</t>
  </si>
  <si>
    <t>Bisher berechnet</t>
  </si>
  <si>
    <t>Schlussbetrag zeigt Differenz aus Gesamtleistung und bisher berechneten Abschlagsrechnungen. Zahlungseingänge werden separat ausgewiesen.</t>
  </si>
  <si>
    <t>Erbrachte Gesamtleistung</t>
  </si>
  <si>
    <t>Pos.</t>
  </si>
  <si>
    <t>Artikel / Leistungsbeschreibung</t>
  </si>
  <si>
    <t>Menge</t>
  </si>
  <si>
    <t>Einheit</t>
  </si>
  <si>
    <t>Einzelpreis
(netto)</t>
  </si>
  <si>
    <t>MwSt %</t>
  </si>
  <si>
    <t>Gesamt
(netto)</t>
  </si>
  <si>
    <t>MwSt</t>
  </si>
  <si>
    <t>Gesamt
(brutto)</t>
  </si>
  <si>
    <t>Projektleistung laut Vertrag / final abgenommene Leistung</t>
  </si>
  <si>
    <t>Pauschal</t>
  </si>
  <si>
    <t>Zusatzleistung / Nachtrag</t>
  </si>
  <si>
    <t>Zwischensumme Gesamtleistung</t>
  </si>
  <si>
    <t>Netto</t>
  </si>
  <si>
    <t>Brutto</t>
  </si>
  <si>
    <t>Bisherige Abschlagsrechnungen / Teilzahlungen</t>
  </si>
  <si>
    <t>Rechnungs-Nr.</t>
  </si>
  <si>
    <t>Datum</t>
  </si>
  <si>
    <t>Beschreibung</t>
  </si>
  <si>
    <t>Brutto berechnet</t>
  </si>
  <si>
    <t>Gezahlt brutto</t>
  </si>
  <si>
    <t>AR-2026-001</t>
  </si>
  <si>
    <t>15.02.2026</t>
  </si>
  <si>
    <t>1. Abschlagsrechnung</t>
  </si>
  <si>
    <t>AR-2026-002</t>
  </si>
  <si>
    <t>15.03.2026</t>
  </si>
  <si>
    <t>2. Abschlagsrechnung</t>
  </si>
  <si>
    <t>Endabrechnung</t>
  </si>
  <si>
    <t>Gesamtleistung</t>
  </si>
  <si>
    <t>./. bisher berechnete Abschlagsrechnungen</t>
  </si>
  <si>
    <t>Schlussrechnungsbetrag laut Endabrechnung</t>
  </si>
  <si>
    <t>Bereits geleistete Zahlungen (brutto)</t>
  </si>
  <si>
    <t>Noch offener Gesamtbetrag nach Zahlungen</t>
  </si>
  <si>
    <t>Zahlungshinweis: Bitte überweisen Sie den fälligen Betrag unter Angabe der Schlussrechnungs-Nr. auf das unten genannte Konto. Prüfen Sie vor Versand, ob alle Pflichtangaben, Abschlagsrechnungen und Zahlungseingänge vollständig erfasst sind.</t>
  </si>
  <si>
    <t>Rechnungssteller</t>
  </si>
  <si>
    <t>Bankverbindungen</t>
  </si>
  <si>
    <t>Name</t>
  </si>
  <si>
    <t>Bank</t>
  </si>
  <si>
    <t>Adresse</t>
  </si>
  <si>
    <t>IBAN</t>
  </si>
  <si>
    <t>BIC / Swift</t>
  </si>
  <si>
    <t>Steuernummer / USt-IdNr</t>
  </si>
  <si>
    <t>Analyse und Nutzungshinweise zur Schlussrechnungsvorlage</t>
  </si>
  <si>
    <t>Was aus der Ursprungsvorlage übernommen wurde</t>
  </si>
  <si>
    <t>Dokumentstruktur</t>
  </si>
  <si>
    <t>Die Vorlage bleibt als druckbarer Rechnungsbogen aufgebaut: Titel oben links, Rechnungsdaten oben rechts, Empfängerblock, Positionsbereich, Summenblock und Fußbereich für Bankdaten.</t>
  </si>
  <si>
    <t>Gestaltung</t>
  </si>
  <si>
    <t>Übernommen wurden die zurückhaltende grau-weiße Tabellenoptik, der dunkelblaue Titel, klare Linienfelder und separate Eingabezonen.</t>
  </si>
  <si>
    <t>Berechnungslogik</t>
  </si>
  <si>
    <t>Die einfache Rechnungssumme wurde zu einer Endabrechnung erweitert: Gesamtleistung, Umsatzsteuer, Abschlagsrechnungen, Zahlungen und Restbetrag werden automatisch berechnet.</t>
  </si>
  <si>
    <t>Ergänzungen für eine echte Schlussrechnung</t>
  </si>
  <si>
    <t>Projekt-/Abnahmedaten</t>
  </si>
  <si>
    <t>Zusätzliche Felder für Projekt, Abnahmedatum, Zahlungsziel und Fälligkeit.</t>
  </si>
  <si>
    <t>Tabelle für alle final erbrachten Leistungen mit Menge, Einheit, Einzelpreis, Steuersatz, Netto, MwSt und Brutto.</t>
  </si>
  <si>
    <t>Abschläge / Teilzahlungen</t>
  </si>
  <si>
    <t>Separate Tabelle für bisherige Abschlagsrechnungen mit Netto, MwSt, Brutto und gezahltem Betrag.</t>
  </si>
  <si>
    <t>Automatische Ermittlung von Schlussrechnungsbetrag und offenem Gesamtbetrag nach Zahlungen.</t>
  </si>
  <si>
    <t>Validierung</t>
  </si>
  <si>
    <t>MwSt-Felder enthalten Dropdown-Werte 0%, 7% und 19%; Zahlungsziel ist auf 0 bis 120 Tage begrenzt.</t>
  </si>
  <si>
    <t>Quellen / Referenzseiten</t>
  </si>
  <si>
    <t>Vorlage Kostenlos</t>
  </si>
  <si>
    <t>https://vorlage-kostenlos.de/schlussrechnung/</t>
  </si>
  <si>
    <t>Excelvorlage</t>
  </si>
  <si>
    <t>https://www.excelvorlage.de/schlussrechnung/</t>
  </si>
  <si>
    <t>Rechtlicher Hinweis</t>
  </si>
  <si>
    <t>Die Datei ist eine Excel-Arbeitshilfe. Für verbindliche steuerliche oder rechtliche Anforderungen, insbesondere E-Rechnungspflichten und GoBD-Konformität, sollte die Vorlage vor produktiver Nutzung fachlich geprüft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</si>
</sst>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\€"/>
  </numFmts>
  <fonts count="13" x14ac:knownFonts="1">
    <font>
      <sz val="11"/>
      <name val="Carlito"/>
    </font>
    <font>
      <sz val="10"/>
      <color rgb="FF111111"/>
      <name val="Calibri"/>
    </font>
    <font>
      <b/>
      <sz val="28"/>
      <color rgb="FF0B1F3A"/>
      <name val="Calibri"/>
    </font>
    <font>
      <i/>
      <sz val="10"/>
      <color rgb="FF0B1F3A"/>
      <name val="Calibri"/>
    </font>
    <font>
      <b/>
      <sz val="10"/>
      <color rgb="FF000000"/>
      <name val="Calibri"/>
    </font>
    <font>
      <b/>
      <sz val="11"/>
      <color rgb="FF0B1F3A"/>
      <name val="Calibri"/>
    </font>
    <font>
      <b/>
      <sz val="10"/>
      <color rgb="FF111111"/>
      <name val="Calibri"/>
    </font>
    <font>
      <b/>
      <i/>
      <sz val="9"/>
      <color rgb="FF111111"/>
      <name val="Calibri"/>
    </font>
    <font>
      <i/>
      <sz val="9"/>
      <color rgb="FF111111"/>
      <name val="Calibri"/>
    </font>
    <font>
      <b/>
      <sz val="10"/>
      <color rgb="FF0B1F3A"/>
      <name val="Calibri"/>
    </font>
    <font>
      <b/>
      <sz val="12"/>
      <color rgb="FF0B1F3A"/>
      <name val="Calibri"/>
    </font>
    <font>
      <i/>
      <sz val="9"/>
      <color rgb="FF4A3A00"/>
      <name val="Calibri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EAF4FF"/>
      </patternFill>
    </fill>
    <fill>
      <patternFill patternType="solid">
        <fgColor rgb="FFFFF7E6"/>
      </patternFill>
    </fill>
    <fill>
      <patternFill patternType="solid">
        <fgColor rgb="FFF6F7F9"/>
      </patternFill>
    </fill>
    <fill>
      <patternFill patternType="solid">
        <fgColor rgb="FFF2FAFA"/>
      </patternFill>
    </fill>
    <fill>
      <patternFill patternType="solid">
        <fgColor rgb="FFFFFFFF"/>
      </patternFill>
    </fill>
    <fill>
      <patternFill patternType="solid">
        <fgColor rgb="FFE9F7F7"/>
      </patternFill>
    </fill>
    <fill>
      <patternFill patternType="solid">
        <fgColor rgb="FFDFF3F2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B7B7B7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B7B7B7"/>
      </right>
      <top/>
      <bottom style="thin">
        <color rgb="FFDDDDDD"/>
      </bottom>
      <diagonal/>
    </border>
    <border>
      <left style="thin">
        <color rgb="FFB7B7B7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B7B7B7"/>
      </right>
      <top style="thin">
        <color rgb="FFDDDDDD"/>
      </top>
      <bottom style="thin">
        <color rgb="FFDDDDDD"/>
      </bottom>
      <diagonal/>
    </border>
    <border>
      <left style="thin">
        <color rgb="FFB7B7B7"/>
      </left>
      <right style="thin">
        <color rgb="FFDDDDDD"/>
      </right>
      <top style="thin">
        <color rgb="FFDDDDDD"/>
      </top>
      <bottom style="thin">
        <color rgb="FFB7B7B7"/>
      </bottom>
      <diagonal/>
    </border>
    <border>
      <left style="thin">
        <color rgb="FFDDDDDD"/>
      </left>
      <right/>
      <top style="thin">
        <color rgb="FFDDDDDD"/>
      </top>
      <bottom style="thin">
        <color rgb="FFB7B7B7"/>
      </bottom>
      <diagonal/>
    </border>
    <border>
      <left/>
      <right style="thin">
        <color rgb="FFDDDDDD"/>
      </right>
      <top style="thin">
        <color rgb="FFDDDDDD"/>
      </top>
      <bottom style="thin">
        <color rgb="FFB7B7B7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B7B7B7"/>
      </bottom>
      <diagonal/>
    </border>
    <border>
      <left style="thin">
        <color rgb="FFDDDDDD"/>
      </left>
      <right style="thin">
        <color rgb="FFB7B7B7"/>
      </right>
      <top style="thin">
        <color rgb="FFDDDDDD"/>
      </top>
      <bottom style="thin">
        <color rgb="FFB7B7B7"/>
      </bottom>
      <diagonal/>
    </border>
    <border>
      <left/>
      <right style="thin">
        <color rgb="FFD5D5D5"/>
      </right>
      <top/>
      <bottom style="thin">
        <color rgb="FFD5D5D5"/>
      </bottom>
      <diagonal/>
    </border>
    <border>
      <left style="thin">
        <color rgb="FFD5D5D5"/>
      </left>
      <right style="thin">
        <color rgb="FFD5D5D5"/>
      </right>
      <top/>
      <bottom style="thin">
        <color rgb="FFD5D5D5"/>
      </bottom>
      <diagonal/>
    </border>
    <border>
      <left style="thin">
        <color rgb="FFD5D5D5"/>
      </left>
      <right/>
      <top/>
      <bottom style="thin">
        <color rgb="FFD5D5D5"/>
      </bottom>
      <diagonal/>
    </border>
    <border>
      <left/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D5D5D5"/>
      </left>
      <right/>
      <top style="thin">
        <color rgb="FFD5D5D5"/>
      </top>
      <bottom style="thin">
        <color rgb="FFD5D5D5"/>
      </bottom>
      <diagonal/>
    </border>
    <border>
      <left/>
      <right style="thin">
        <color rgb="FFD5D5D5"/>
      </right>
      <top style="thin">
        <color rgb="FFD5D5D5"/>
      </top>
      <bottom/>
      <diagonal/>
    </border>
    <border>
      <left style="thin">
        <color rgb="FFD5D5D5"/>
      </left>
      <right style="thin">
        <color rgb="FFD5D5D5"/>
      </right>
      <top style="thin">
        <color rgb="FFD5D5D5"/>
      </top>
      <bottom/>
      <diagonal/>
    </border>
    <border>
      <left style="thin">
        <color rgb="FFD5D5D5"/>
      </left>
      <right/>
      <top style="thin">
        <color rgb="FFD5D5D5"/>
      </top>
      <bottom/>
      <diagonal/>
    </border>
    <border>
      <left style="thin">
        <color rgb="FFB7B7B7"/>
      </left>
      <right style="thin">
        <color rgb="FFD5D5D5"/>
      </right>
      <top/>
      <bottom style="thin">
        <color rgb="FFD5D5D5"/>
      </bottom>
      <diagonal/>
    </border>
    <border>
      <left style="thin">
        <color rgb="FFD5D5D5"/>
      </left>
      <right style="thin">
        <color rgb="FFB7B7B7"/>
      </right>
      <top/>
      <bottom style="thin">
        <color rgb="FFD5D5D5"/>
      </bottom>
      <diagonal/>
    </border>
    <border>
      <left style="thin">
        <color rgb="FFB7B7B7"/>
      </left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D5D5D5"/>
      </left>
      <right style="thin">
        <color rgb="FFB7B7B7"/>
      </right>
      <top style="thin">
        <color rgb="FFD5D5D5"/>
      </top>
      <bottom style="thin">
        <color rgb="FFD5D5D5"/>
      </bottom>
      <diagonal/>
    </border>
    <border>
      <left style="thin">
        <color rgb="FFB7B7B7"/>
      </left>
      <right style="thin">
        <color rgb="FFD5D5D5"/>
      </right>
      <top style="thin">
        <color rgb="FFD5D5D5"/>
      </top>
      <bottom style="thin">
        <color rgb="FFB7B7B7"/>
      </bottom>
      <diagonal/>
    </border>
    <border>
      <left style="thin">
        <color rgb="FFD5D5D5"/>
      </left>
      <right style="thin">
        <color rgb="FFD5D5D5"/>
      </right>
      <top style="thin">
        <color rgb="FFD5D5D5"/>
      </top>
      <bottom style="thin">
        <color rgb="FFB7B7B7"/>
      </bottom>
      <diagonal/>
    </border>
    <border>
      <left style="thin">
        <color rgb="FFD5D5D5"/>
      </left>
      <right style="thin">
        <color rgb="FFB7B7B7"/>
      </right>
      <top style="thin">
        <color rgb="FFD5D5D5"/>
      </top>
      <bottom style="thin">
        <color rgb="FFB7B7B7"/>
      </bottom>
      <diagonal/>
    </border>
    <border>
      <left style="thin">
        <color rgb="FFB7B7B7"/>
      </left>
      <right style="thin">
        <color rgb="FFD5D5D5"/>
      </right>
      <top style="thin">
        <color rgb="FFD5D5D5"/>
      </top>
      <bottom/>
      <diagonal/>
    </border>
    <border>
      <left style="thin">
        <color rgb="FFE0B55A"/>
      </left>
      <right/>
      <top style="thin">
        <color rgb="FFE0B55A"/>
      </top>
      <bottom/>
      <diagonal/>
    </border>
    <border>
      <left/>
      <right/>
      <top style="thin">
        <color rgb="FFE0B55A"/>
      </top>
      <bottom/>
      <diagonal/>
    </border>
    <border>
      <left/>
      <right style="thin">
        <color rgb="FFE0B55A"/>
      </right>
      <top style="thin">
        <color rgb="FFE0B55A"/>
      </top>
      <bottom/>
      <diagonal/>
    </border>
    <border>
      <left style="thin">
        <color rgb="FFE0B55A"/>
      </left>
      <right/>
      <top/>
      <bottom/>
      <diagonal/>
    </border>
    <border>
      <left/>
      <right style="thin">
        <color rgb="FFE0B55A"/>
      </right>
      <top/>
      <bottom/>
      <diagonal/>
    </border>
    <border>
      <left style="thin">
        <color rgb="FFE0B55A"/>
      </left>
      <right/>
      <top/>
      <bottom style="thin">
        <color rgb="FFE0B55A"/>
      </bottom>
      <diagonal/>
    </border>
    <border>
      <left/>
      <right/>
      <top/>
      <bottom style="thin">
        <color rgb="FFE0B55A"/>
      </bottom>
      <diagonal/>
    </border>
    <border>
      <left/>
      <right style="thin">
        <color rgb="FFE0B55A"/>
      </right>
      <top/>
      <bottom style="thin">
        <color rgb="FFE0B55A"/>
      </bottom>
      <diagonal/>
    </border>
    <border>
      <left style="thin">
        <color rgb="FFB7B7B7"/>
      </left>
      <right style="thin">
        <color rgb="FFDDDDDD"/>
      </right>
      <top style="thin">
        <color rgb="FFB7B7B7"/>
      </top>
      <bottom style="thin">
        <color rgb="FFDDDDDD"/>
      </bottom>
      <diagonal/>
    </border>
    <border>
      <left style="thin">
        <color rgb="FFDDDDDD"/>
      </left>
      <right style="thin">
        <color rgb="FFB7B7B7"/>
      </right>
      <top style="thin">
        <color rgb="FFB7B7B7"/>
      </top>
      <bottom style="thin">
        <color rgb="FFDDDDDD"/>
      </bottom>
      <diagonal/>
    </border>
    <border>
      <left/>
      <right style="thin">
        <color theme="0" tint="-0.249977111117893"/>
      </right>
      <top style="thin">
        <color rgb="FFB7B7B7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rgb="FFB7B7B7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2" fillId="0" borderId="0"/>
  </cellStyleXfs>
  <cellXfs count="148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3" borderId="18" xfId="1" applyFont="1" applyFill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1" fillId="3" borderId="29" xfId="1" applyFont="1" applyFill="1" applyBorder="1" applyAlignment="1">
      <alignment vertical="top" wrapText="1"/>
    </xf>
    <xf numFmtId="0" fontId="1" fillId="3" borderId="29" xfId="1" applyFont="1" applyFill="1" applyBorder="1" applyAlignment="1">
      <alignment horizontal="right" vertical="top"/>
    </xf>
    <xf numFmtId="0" fontId="1" fillId="3" borderId="29" xfId="1" applyFont="1" applyFill="1" applyBorder="1" applyAlignment="1">
      <alignment horizontal="center" vertical="top"/>
    </xf>
    <xf numFmtId="0" fontId="1" fillId="3" borderId="32" xfId="1" applyFont="1" applyFill="1" applyBorder="1" applyAlignment="1">
      <alignment vertical="top" wrapText="1"/>
    </xf>
    <xf numFmtId="0" fontId="1" fillId="3" borderId="32" xfId="1" applyFont="1" applyFill="1" applyBorder="1" applyAlignment="1">
      <alignment horizontal="right" vertical="top"/>
    </xf>
    <xf numFmtId="0" fontId="1" fillId="3" borderId="32" xfId="1" applyFont="1" applyFill="1" applyBorder="1" applyAlignment="1">
      <alignment horizontal="center" vertical="top"/>
    </xf>
    <xf numFmtId="0" fontId="1" fillId="3" borderId="37" xfId="1" applyFont="1" applyFill="1" applyBorder="1" applyAlignment="1">
      <alignment horizontal="center" vertical="top"/>
    </xf>
    <xf numFmtId="0" fontId="1" fillId="3" borderId="39" xfId="1" applyFont="1" applyFill="1" applyBorder="1" applyAlignment="1">
      <alignment horizontal="center" vertical="top"/>
    </xf>
    <xf numFmtId="0" fontId="1" fillId="3" borderId="41" xfId="1" applyFont="1" applyFill="1" applyBorder="1" applyAlignment="1">
      <alignment horizontal="center" vertical="top"/>
    </xf>
    <xf numFmtId="0" fontId="1" fillId="3" borderId="42" xfId="1" applyFont="1" applyFill="1" applyBorder="1" applyAlignment="1">
      <alignment vertical="top" wrapText="1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165" fontId="6" fillId="7" borderId="30" xfId="1" applyNumberFormat="1" applyFont="1" applyFill="1" applyBorder="1" applyAlignment="1">
      <alignment horizontal="right" vertical="center"/>
    </xf>
    <xf numFmtId="165" fontId="6" fillId="7" borderId="33" xfId="1" applyNumberFormat="1" applyFont="1" applyFill="1" applyBorder="1" applyAlignment="1">
      <alignment horizontal="right" vertical="center"/>
    </xf>
    <xf numFmtId="165" fontId="6" fillId="7" borderId="36" xfId="1" applyNumberFormat="1" applyFont="1" applyFill="1" applyBorder="1" applyAlignment="1">
      <alignment horizontal="right" vertical="center"/>
    </xf>
    <xf numFmtId="0" fontId="1" fillId="3" borderId="29" xfId="1" applyFont="1" applyFill="1" applyBorder="1" applyAlignment="1">
      <alignment vertical="top"/>
    </xf>
    <xf numFmtId="0" fontId="1" fillId="3" borderId="32" xfId="1" applyFont="1" applyFill="1" applyBorder="1" applyAlignment="1">
      <alignment vertical="top"/>
    </xf>
    <xf numFmtId="0" fontId="1" fillId="3" borderId="42" xfId="1" applyFont="1" applyFill="1" applyBorder="1" applyAlignment="1">
      <alignment vertical="top"/>
    </xf>
    <xf numFmtId="0" fontId="9" fillId="5" borderId="37" xfId="1" applyFont="1" applyFill="1" applyBorder="1" applyAlignment="1">
      <alignment horizontal="center" vertical="center"/>
    </xf>
    <xf numFmtId="0" fontId="9" fillId="5" borderId="29" xfId="1" applyFont="1" applyFill="1" applyBorder="1" applyAlignment="1">
      <alignment horizontal="center" vertical="center"/>
    </xf>
    <xf numFmtId="0" fontId="6" fillId="0" borderId="37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44" xfId="1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1" fillId="3" borderId="29" xfId="1" applyNumberFormat="1" applyFont="1" applyFill="1" applyBorder="1" applyAlignment="1">
      <alignment horizontal="right" vertical="top"/>
    </xf>
    <xf numFmtId="9" fontId="1" fillId="3" borderId="29" xfId="1" applyNumberFormat="1" applyFont="1" applyFill="1" applyBorder="1" applyAlignment="1">
      <alignment horizontal="right" vertical="top"/>
    </xf>
    <xf numFmtId="165" fontId="1" fillId="5" borderId="29" xfId="1" applyNumberFormat="1" applyFont="1" applyFill="1" applyBorder="1" applyAlignment="1">
      <alignment horizontal="right" vertical="top"/>
    </xf>
    <xf numFmtId="165" fontId="1" fillId="5" borderId="38" xfId="1" applyNumberFormat="1" applyFont="1" applyFill="1" applyBorder="1" applyAlignment="1">
      <alignment horizontal="right" vertical="top"/>
    </xf>
    <xf numFmtId="165" fontId="1" fillId="3" borderId="32" xfId="1" applyNumberFormat="1" applyFont="1" applyFill="1" applyBorder="1" applyAlignment="1">
      <alignment horizontal="right" vertical="top"/>
    </xf>
    <xf numFmtId="9" fontId="1" fillId="3" borderId="32" xfId="1" applyNumberFormat="1" applyFont="1" applyFill="1" applyBorder="1" applyAlignment="1">
      <alignment horizontal="right" vertical="top"/>
    </xf>
    <xf numFmtId="165" fontId="1" fillId="5" borderId="32" xfId="1" applyNumberFormat="1" applyFont="1" applyFill="1" applyBorder="1" applyAlignment="1">
      <alignment horizontal="right" vertical="top"/>
    </xf>
    <xf numFmtId="165" fontId="1" fillId="5" borderId="40" xfId="1" applyNumberFormat="1" applyFont="1" applyFill="1" applyBorder="1" applyAlignment="1">
      <alignment horizontal="right" vertical="top"/>
    </xf>
    <xf numFmtId="165" fontId="1" fillId="3" borderId="42" xfId="1" applyNumberFormat="1" applyFont="1" applyFill="1" applyBorder="1" applyAlignment="1">
      <alignment horizontal="right" vertical="top"/>
    </xf>
    <xf numFmtId="9" fontId="1" fillId="3" borderId="42" xfId="1" applyNumberFormat="1" applyFont="1" applyFill="1" applyBorder="1" applyAlignment="1">
      <alignment horizontal="right" vertical="top"/>
    </xf>
    <xf numFmtId="165" fontId="1" fillId="5" borderId="42" xfId="1" applyNumberFormat="1" applyFont="1" applyFill="1" applyBorder="1" applyAlignment="1">
      <alignment horizontal="right" vertical="top"/>
    </xf>
    <xf numFmtId="165" fontId="1" fillId="3" borderId="38" xfId="1" applyNumberFormat="1" applyFont="1" applyFill="1" applyBorder="1" applyAlignment="1">
      <alignment horizontal="right" vertical="top"/>
    </xf>
    <xf numFmtId="165" fontId="1" fillId="3" borderId="40" xfId="1" applyNumberFormat="1" applyFont="1" applyFill="1" applyBorder="1" applyAlignment="1">
      <alignment horizontal="right" vertical="top"/>
    </xf>
    <xf numFmtId="165" fontId="1" fillId="3" borderId="43" xfId="1" applyNumberFormat="1" applyFont="1" applyFill="1" applyBorder="1" applyAlignment="1">
      <alignment horizontal="right" vertical="top"/>
    </xf>
    <xf numFmtId="165" fontId="1" fillId="0" borderId="32" xfId="1" applyNumberFormat="1" applyFont="1" applyBorder="1" applyAlignment="1">
      <alignment horizontal="right" vertical="center"/>
    </xf>
    <xf numFmtId="165" fontId="5" fillId="8" borderId="32" xfId="1" applyNumberFormat="1" applyFont="1" applyFill="1" applyBorder="1" applyAlignment="1">
      <alignment horizontal="right" vertical="center"/>
    </xf>
    <xf numFmtId="165" fontId="9" fillId="0" borderId="32" xfId="1" applyNumberFormat="1" applyFont="1" applyBorder="1" applyAlignment="1">
      <alignment horizontal="right" vertical="center"/>
    </xf>
    <xf numFmtId="165" fontId="10" fillId="9" borderId="35" xfId="1" applyNumberFormat="1" applyFont="1" applyFill="1" applyBorder="1" applyAlignment="1">
      <alignment horizontal="right" vertical="center"/>
    </xf>
    <xf numFmtId="0" fontId="6" fillId="0" borderId="53" xfId="1" applyFont="1" applyBorder="1" applyAlignment="1">
      <alignment wrapText="1"/>
    </xf>
    <xf numFmtId="0" fontId="1" fillId="0" borderId="54" xfId="1" applyFont="1" applyBorder="1" applyAlignment="1">
      <alignment wrapText="1"/>
    </xf>
    <xf numFmtId="0" fontId="6" fillId="0" borderId="21" xfId="1" applyFont="1" applyBorder="1" applyAlignment="1">
      <alignment wrapText="1"/>
    </xf>
    <xf numFmtId="0" fontId="1" fillId="0" borderId="22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1" fillId="0" borderId="27" xfId="1" applyFont="1" applyBorder="1" applyAlignment="1">
      <alignment wrapText="1"/>
    </xf>
    <xf numFmtId="49" fontId="1" fillId="3" borderId="29" xfId="1" applyNumberFormat="1" applyFont="1" applyFill="1" applyBorder="1" applyAlignment="1">
      <alignment vertical="top"/>
    </xf>
    <xf numFmtId="49" fontId="1" fillId="3" borderId="32" xfId="1" applyNumberFormat="1" applyFont="1" applyFill="1" applyBorder="1" applyAlignment="1">
      <alignment vertical="top"/>
    </xf>
    <xf numFmtId="49" fontId="1" fillId="3" borderId="42" xfId="1" applyNumberFormat="1" applyFont="1" applyFill="1" applyBorder="1" applyAlignment="1">
      <alignment vertical="top"/>
    </xf>
    <xf numFmtId="0" fontId="2" fillId="2" borderId="0" xfId="1" applyFont="1" applyFill="1" applyAlignment="1">
      <alignment horizontal="left" vertical="center"/>
    </xf>
    <xf numFmtId="0" fontId="1" fillId="3" borderId="13" xfId="1" applyFont="1" applyFill="1" applyBorder="1" applyAlignment="1">
      <alignment vertical="center"/>
    </xf>
    <xf numFmtId="0" fontId="1" fillId="3" borderId="17" xfId="1" applyFont="1" applyFill="1" applyBorder="1" applyAlignment="1">
      <alignment vertical="center"/>
    </xf>
    <xf numFmtId="0" fontId="1" fillId="3" borderId="20" xfId="1" applyFont="1" applyFill="1" applyBorder="1" applyAlignment="1">
      <alignment vertical="center"/>
    </xf>
    <xf numFmtId="0" fontId="1" fillId="3" borderId="15" xfId="1" applyFont="1" applyFill="1" applyBorder="1" applyAlignment="1">
      <alignment vertical="center"/>
    </xf>
    <xf numFmtId="0" fontId="1" fillId="3" borderId="18" xfId="1" applyFont="1" applyFill="1" applyBorder="1" applyAlignment="1">
      <alignment vertical="center"/>
    </xf>
    <xf numFmtId="0" fontId="1" fillId="3" borderId="22" xfId="1" applyFont="1" applyFill="1" applyBorder="1" applyAlignment="1">
      <alignment vertical="center"/>
    </xf>
    <xf numFmtId="0" fontId="1" fillId="3" borderId="25" xfId="1" applyFont="1" applyFill="1" applyBorder="1" applyAlignment="1">
      <alignment vertical="center"/>
    </xf>
    <xf numFmtId="0" fontId="1" fillId="3" borderId="26" xfId="1" applyFont="1" applyFill="1" applyBorder="1" applyAlignment="1">
      <alignment vertical="center"/>
    </xf>
    <xf numFmtId="0" fontId="1" fillId="3" borderId="27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49" fontId="1" fillId="3" borderId="17" xfId="1" applyNumberFormat="1" applyFont="1" applyFill="1" applyBorder="1" applyAlignment="1">
      <alignment vertical="center"/>
    </xf>
    <xf numFmtId="49" fontId="1" fillId="3" borderId="20" xfId="1" applyNumberFormat="1" applyFont="1" applyFill="1" applyBorder="1" applyAlignment="1">
      <alignment vertical="center"/>
    </xf>
    <xf numFmtId="49" fontId="1" fillId="3" borderId="18" xfId="1" applyNumberFormat="1" applyFont="1" applyFill="1" applyBorder="1" applyAlignment="1">
      <alignment vertical="center"/>
    </xf>
    <xf numFmtId="49" fontId="1" fillId="3" borderId="22" xfId="1" applyNumberFormat="1" applyFont="1" applyFill="1" applyBorder="1" applyAlignment="1">
      <alignment vertical="center"/>
    </xf>
    <xf numFmtId="0" fontId="7" fillId="4" borderId="26" xfId="1" applyFont="1" applyFill="1" applyBorder="1" applyAlignment="1">
      <alignment vertical="center" wrapText="1"/>
    </xf>
    <xf numFmtId="0" fontId="8" fillId="4" borderId="26" xfId="1" applyFont="1" applyFill="1" applyBorder="1" applyAlignment="1">
      <alignment vertical="center" wrapText="1"/>
    </xf>
    <xf numFmtId="0" fontId="8" fillId="4" borderId="27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horizontal="right" vertical="center"/>
    </xf>
    <xf numFmtId="0" fontId="9" fillId="6" borderId="7" xfId="1" applyFont="1" applyFill="1" applyBorder="1" applyAlignment="1">
      <alignment horizontal="right" vertical="center"/>
    </xf>
    <xf numFmtId="0" fontId="11" fillId="4" borderId="45" xfId="1" applyFont="1" applyFill="1" applyBorder="1" applyAlignment="1">
      <alignment vertical="center" wrapText="1"/>
    </xf>
    <xf numFmtId="0" fontId="11" fillId="4" borderId="46" xfId="1" applyFont="1" applyFill="1" applyBorder="1" applyAlignment="1">
      <alignment vertical="center" wrapText="1"/>
    </xf>
    <xf numFmtId="0" fontId="11" fillId="4" borderId="47" xfId="1" applyFont="1" applyFill="1" applyBorder="1" applyAlignment="1">
      <alignment vertical="center" wrapText="1"/>
    </xf>
    <xf numFmtId="0" fontId="11" fillId="4" borderId="48" xfId="1" applyFont="1" applyFill="1" applyBorder="1" applyAlignment="1">
      <alignment vertical="center" wrapText="1"/>
    </xf>
    <xf numFmtId="0" fontId="11" fillId="4" borderId="0" xfId="1" applyFont="1" applyFill="1" applyAlignment="1">
      <alignment vertical="center" wrapText="1"/>
    </xf>
    <xf numFmtId="0" fontId="11" fillId="4" borderId="49" xfId="1" applyFont="1" applyFill="1" applyBorder="1" applyAlignment="1">
      <alignment vertical="center" wrapText="1"/>
    </xf>
    <xf numFmtId="0" fontId="11" fillId="4" borderId="50" xfId="1" applyFont="1" applyFill="1" applyBorder="1" applyAlignment="1">
      <alignment vertical="center" wrapText="1"/>
    </xf>
    <xf numFmtId="0" fontId="11" fillId="4" borderId="51" xfId="1" applyFont="1" applyFill="1" applyBorder="1" applyAlignment="1">
      <alignment vertical="center" wrapText="1"/>
    </xf>
    <xf numFmtId="0" fontId="11" fillId="4" borderId="52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9" fillId="2" borderId="12" xfId="1" applyFont="1" applyFill="1" applyBorder="1" applyAlignment="1">
      <alignment vertical="center"/>
    </xf>
    <xf numFmtId="0" fontId="1" fillId="3" borderId="29" xfId="1" applyFont="1" applyFill="1" applyBorder="1" applyAlignment="1">
      <alignment vertical="center"/>
    </xf>
    <xf numFmtId="0" fontId="1" fillId="3" borderId="30" xfId="1" applyFont="1" applyFill="1" applyBorder="1" applyAlignment="1">
      <alignment vertical="center"/>
    </xf>
    <xf numFmtId="0" fontId="1" fillId="3" borderId="32" xfId="1" applyFont="1" applyFill="1" applyBorder="1" applyAlignment="1">
      <alignment vertical="center"/>
    </xf>
    <xf numFmtId="0" fontId="1" fillId="3" borderId="33" xfId="1" applyFont="1" applyFill="1" applyBorder="1" applyAlignment="1">
      <alignment vertical="center"/>
    </xf>
    <xf numFmtId="0" fontId="1" fillId="3" borderId="35" xfId="1" applyFont="1" applyFill="1" applyBorder="1" applyAlignment="1">
      <alignment vertical="center"/>
    </xf>
    <xf numFmtId="0" fontId="1" fillId="3" borderId="36" xfId="1" applyFont="1" applyFill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6" fillId="0" borderId="19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5" borderId="28" xfId="1" applyFont="1" applyFill="1" applyBorder="1" applyAlignment="1">
      <alignment horizontal="right" vertical="center"/>
    </xf>
    <xf numFmtId="0" fontId="6" fillId="5" borderId="29" xfId="1" applyFont="1" applyFill="1" applyBorder="1" applyAlignment="1">
      <alignment horizontal="right" vertical="center"/>
    </xf>
    <xf numFmtId="0" fontId="6" fillId="5" borderId="31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horizontal="right" vertical="center"/>
    </xf>
    <xf numFmtId="0" fontId="6" fillId="5" borderId="34" xfId="1" applyFont="1" applyFill="1" applyBorder="1" applyAlignment="1">
      <alignment horizontal="right" vertical="center"/>
    </xf>
    <xf numFmtId="0" fontId="6" fillId="5" borderId="35" xfId="1" applyFont="1" applyFill="1" applyBorder="1" applyAlignment="1">
      <alignment horizontal="right" vertical="center"/>
    </xf>
    <xf numFmtId="0" fontId="6" fillId="0" borderId="39" xfId="1" applyFont="1" applyBorder="1" applyAlignment="1">
      <alignment horizontal="right" vertical="center"/>
    </xf>
    <xf numFmtId="0" fontId="6" fillId="0" borderId="32" xfId="1" applyFont="1" applyBorder="1" applyAlignment="1">
      <alignment horizontal="right" vertical="center"/>
    </xf>
    <xf numFmtId="0" fontId="5" fillId="8" borderId="39" xfId="1" applyFont="1" applyFill="1" applyBorder="1" applyAlignment="1">
      <alignment horizontal="right" vertical="center"/>
    </xf>
    <xf numFmtId="0" fontId="5" fillId="8" borderId="32" xfId="1" applyFont="1" applyFill="1" applyBorder="1" applyAlignment="1">
      <alignment horizontal="right" vertical="center"/>
    </xf>
    <xf numFmtId="0" fontId="10" fillId="9" borderId="44" xfId="1" applyFont="1" applyFill="1" applyBorder="1" applyAlignment="1">
      <alignment horizontal="right" vertical="center"/>
    </xf>
    <xf numFmtId="0" fontId="10" fillId="9" borderId="35" xfId="1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6" fillId="5" borderId="0" xfId="1" applyFont="1" applyFill="1"/>
    <xf numFmtId="0" fontId="6" fillId="5" borderId="21" xfId="1" applyFont="1" applyFill="1" applyBorder="1" applyAlignment="1">
      <alignment wrapText="1"/>
    </xf>
    <xf numFmtId="0" fontId="6" fillId="5" borderId="22" xfId="1" applyFont="1" applyFill="1" applyBorder="1" applyAlignment="1">
      <alignment wrapText="1"/>
    </xf>
    <xf numFmtId="0" fontId="6" fillId="4" borderId="0" xfId="1" applyFont="1" applyFill="1"/>
    <xf numFmtId="0" fontId="1" fillId="0" borderId="0" xfId="1" applyFont="1" applyAlignment="1">
      <alignment vertical="top" wrapText="1"/>
    </xf>
    <xf numFmtId="0" fontId="1" fillId="10" borderId="0" xfId="1" applyFont="1" applyFill="1" applyAlignment="1">
      <alignment vertical="center"/>
    </xf>
    <xf numFmtId="0" fontId="0" fillId="10" borderId="0" xfId="0" applyFill="1"/>
    <xf numFmtId="0" fontId="3" fillId="10" borderId="0" xfId="1" applyFont="1" applyFill="1" applyAlignment="1">
      <alignment horizontal="left" vertical="center"/>
    </xf>
    <xf numFmtId="0" fontId="1" fillId="3" borderId="55" xfId="1" applyFont="1" applyFill="1" applyBorder="1" applyAlignment="1">
      <alignment vertical="center"/>
    </xf>
    <xf numFmtId="49" fontId="1" fillId="3" borderId="5" xfId="1" applyNumberFormat="1" applyFont="1" applyFill="1" applyBorder="1" applyAlignment="1">
      <alignment vertical="center"/>
    </xf>
    <xf numFmtId="49" fontId="1" fillId="3" borderId="56" xfId="1" applyNumberFormat="1" applyFont="1" applyFill="1" applyBorder="1" applyAlignment="1">
      <alignment vertical="center"/>
    </xf>
    <xf numFmtId="0" fontId="1" fillId="3" borderId="5" xfId="1" applyFont="1" applyFill="1" applyBorder="1" applyAlignment="1">
      <alignment vertical="center"/>
    </xf>
    <xf numFmtId="0" fontId="1" fillId="3" borderId="56" xfId="1" applyFont="1" applyFill="1" applyBorder="1" applyAlignment="1">
      <alignment vertical="center"/>
    </xf>
    <xf numFmtId="0" fontId="1" fillId="3" borderId="6" xfId="1" applyFont="1" applyFill="1" applyBorder="1" applyAlignment="1">
      <alignment vertical="center"/>
    </xf>
    <xf numFmtId="0" fontId="1" fillId="3" borderId="57" xfId="1" applyFont="1" applyFill="1" applyBorder="1" applyAlignment="1">
      <alignment vertical="center"/>
    </xf>
    <xf numFmtId="0" fontId="1" fillId="3" borderId="8" xfId="1" applyFont="1" applyFill="1" applyBorder="1" applyAlignment="1">
      <alignment vertical="center"/>
    </xf>
    <xf numFmtId="0" fontId="4" fillId="0" borderId="58" xfId="1" applyFont="1" applyBorder="1" applyAlignment="1">
      <alignment horizontal="right" vertical="center"/>
    </xf>
    <xf numFmtId="0" fontId="4" fillId="0" borderId="59" xfId="1" applyFont="1" applyBorder="1" applyAlignment="1">
      <alignment horizontal="right" vertical="center"/>
    </xf>
    <xf numFmtId="0" fontId="1" fillId="10" borderId="56" xfId="1" applyFont="1" applyFill="1" applyBorder="1" applyAlignment="1">
      <alignment vertical="center"/>
    </xf>
    <xf numFmtId="0" fontId="1" fillId="10" borderId="57" xfId="1" applyFont="1" applyFill="1" applyBorder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1">
    <dxf>
      <font>
        <b/>
        <color rgb="FF9C0006"/>
      </font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9"/>
  <sheetViews>
    <sheetView tabSelected="1" zoomScale="80" zoomScaleNormal="80" workbookViewId="0">
      <selection activeCell="Y31" sqref="Y31"/>
    </sheetView>
  </sheetViews>
  <sheetFormatPr baseColWidth="10" defaultColWidth="9" defaultRowHeight="15" x14ac:dyDescent="0.25"/>
  <cols>
    <col min="1" max="1" width="2.5" style="134" customWidth="1"/>
    <col min="2" max="2" width="6" customWidth="1"/>
    <col min="3" max="3" width="22.875" customWidth="1"/>
    <col min="4" max="4" width="11" customWidth="1"/>
    <col min="5" max="5" width="10.75" customWidth="1"/>
    <col min="6" max="6" width="11.375" customWidth="1"/>
    <col min="7" max="7" width="9" customWidth="1"/>
    <col min="8" max="8" width="10.875" customWidth="1"/>
    <col min="9" max="9" width="12.875" bestFit="1" customWidth="1"/>
    <col min="10" max="10" width="10.875" bestFit="1" customWidth="1"/>
    <col min="11" max="11" width="2.5" style="134" customWidth="1"/>
    <col min="12" max="36" width="9" style="134"/>
  </cols>
  <sheetData>
    <row r="1" spans="1:11" s="134" customFormat="1" ht="18" customHeight="1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32.1" customHeight="1" x14ac:dyDescent="0.25">
      <c r="A2" s="133"/>
      <c r="B2" s="68" t="s">
        <v>0</v>
      </c>
      <c r="C2" s="68" t="s">
        <v>0</v>
      </c>
      <c r="D2" s="68" t="s">
        <v>0</v>
      </c>
      <c r="E2" s="68" t="s">
        <v>0</v>
      </c>
      <c r="F2" s="133"/>
      <c r="G2" s="144" t="s">
        <v>1</v>
      </c>
      <c r="H2" s="145"/>
      <c r="I2" s="143" t="s">
        <v>2</v>
      </c>
      <c r="J2" s="136"/>
      <c r="K2" s="133"/>
    </row>
    <row r="3" spans="1:11" ht="32.1" customHeight="1" x14ac:dyDescent="0.25">
      <c r="A3" s="133"/>
      <c r="B3" s="68" t="s">
        <v>0</v>
      </c>
      <c r="C3" s="68" t="s">
        <v>0</v>
      </c>
      <c r="D3" s="68" t="s">
        <v>0</v>
      </c>
      <c r="E3" s="68" t="s">
        <v>0</v>
      </c>
      <c r="F3" s="146"/>
      <c r="G3" s="108" t="s">
        <v>3</v>
      </c>
      <c r="H3" s="108"/>
      <c r="I3" s="137" t="s">
        <v>4</v>
      </c>
      <c r="J3" s="138"/>
      <c r="K3" s="133"/>
    </row>
    <row r="4" spans="1:11" ht="32.1" customHeight="1" x14ac:dyDescent="0.25">
      <c r="A4" s="133"/>
      <c r="B4" s="68" t="s">
        <v>0</v>
      </c>
      <c r="C4" s="68" t="s">
        <v>0</v>
      </c>
      <c r="D4" s="68" t="s">
        <v>0</v>
      </c>
      <c r="E4" s="68" t="s">
        <v>0</v>
      </c>
      <c r="F4" s="146"/>
      <c r="G4" s="108" t="s">
        <v>5</v>
      </c>
      <c r="H4" s="108"/>
      <c r="I4" s="139" t="s">
        <v>6</v>
      </c>
      <c r="J4" s="140"/>
      <c r="K4" s="133"/>
    </row>
    <row r="5" spans="1:11" ht="15" customHeight="1" x14ac:dyDescent="0.25">
      <c r="A5" s="133"/>
      <c r="B5" s="135" t="s">
        <v>7</v>
      </c>
      <c r="C5" s="135"/>
      <c r="D5" s="135"/>
      <c r="E5" s="135"/>
      <c r="F5" s="146"/>
      <c r="G5" s="108" t="s">
        <v>8</v>
      </c>
      <c r="H5" s="108"/>
      <c r="I5" s="139" t="s">
        <v>9</v>
      </c>
      <c r="J5" s="140"/>
      <c r="K5" s="133"/>
    </row>
    <row r="6" spans="1:11" ht="15" customHeight="1" x14ac:dyDescent="0.25">
      <c r="A6" s="133"/>
      <c r="B6" s="133"/>
      <c r="C6" s="133"/>
      <c r="D6" s="133"/>
      <c r="E6" s="133"/>
      <c r="F6" s="147"/>
      <c r="G6" s="108" t="s">
        <v>10</v>
      </c>
      <c r="H6" s="108"/>
      <c r="I6" s="141" t="s">
        <v>11</v>
      </c>
      <c r="J6" s="142"/>
      <c r="K6" s="133"/>
    </row>
    <row r="7" spans="1:11" ht="15" customHeight="1" x14ac:dyDescent="0.25">
      <c r="A7" s="133"/>
      <c r="B7" s="78" t="s">
        <v>12</v>
      </c>
      <c r="C7" s="79" t="s">
        <v>12</v>
      </c>
      <c r="D7" s="79" t="s">
        <v>12</v>
      </c>
      <c r="E7" s="79" t="s">
        <v>12</v>
      </c>
      <c r="F7" s="79" t="s">
        <v>12</v>
      </c>
      <c r="G7" s="79" t="s">
        <v>12</v>
      </c>
      <c r="H7" s="79" t="s">
        <v>12</v>
      </c>
      <c r="I7" s="79" t="s">
        <v>12</v>
      </c>
      <c r="J7" s="80" t="s">
        <v>12</v>
      </c>
      <c r="K7" s="133"/>
    </row>
    <row r="8" spans="1:11" ht="15" customHeight="1" x14ac:dyDescent="0.25">
      <c r="A8" s="133"/>
      <c r="B8" s="109" t="s">
        <v>13</v>
      </c>
      <c r="C8" s="110"/>
      <c r="D8" s="69"/>
      <c r="E8" s="70"/>
      <c r="F8" s="70"/>
      <c r="G8" s="70"/>
      <c r="H8" s="70"/>
      <c r="I8" s="70"/>
      <c r="J8" s="71"/>
      <c r="K8" s="133"/>
    </row>
    <row r="9" spans="1:11" ht="15" customHeight="1" x14ac:dyDescent="0.25">
      <c r="A9" s="133"/>
      <c r="B9" s="111" t="s">
        <v>14</v>
      </c>
      <c r="C9" s="112"/>
      <c r="D9" s="72"/>
      <c r="E9" s="73"/>
      <c r="F9" s="73"/>
      <c r="G9" s="73"/>
      <c r="H9" s="73"/>
      <c r="I9" s="73"/>
      <c r="J9" s="74"/>
      <c r="K9" s="133"/>
    </row>
    <row r="10" spans="1:11" ht="15" customHeight="1" x14ac:dyDescent="0.25">
      <c r="A10" s="133"/>
      <c r="B10" s="111" t="s">
        <v>15</v>
      </c>
      <c r="C10" s="112"/>
      <c r="D10" s="72"/>
      <c r="E10" s="73"/>
      <c r="F10" s="73"/>
      <c r="G10" s="73"/>
      <c r="H10" s="73"/>
      <c r="I10" s="73"/>
      <c r="J10" s="74"/>
    </row>
    <row r="11" spans="1:11" ht="15" customHeight="1" x14ac:dyDescent="0.25">
      <c r="A11" s="133"/>
      <c r="B11" s="111" t="s">
        <v>16</v>
      </c>
      <c r="C11" s="112"/>
      <c r="D11" s="72"/>
      <c r="E11" s="73"/>
      <c r="F11" s="73"/>
      <c r="G11" s="73"/>
      <c r="H11" s="73"/>
      <c r="I11" s="73"/>
      <c r="J11" s="74"/>
    </row>
    <row r="12" spans="1:11" ht="15" customHeight="1" x14ac:dyDescent="0.25">
      <c r="A12" s="133"/>
      <c r="B12" s="113" t="s">
        <v>17</v>
      </c>
      <c r="C12" s="114"/>
      <c r="D12" s="75"/>
      <c r="E12" s="76"/>
      <c r="F12" s="76"/>
      <c r="G12" s="76"/>
      <c r="H12" s="76"/>
      <c r="I12" s="76"/>
      <c r="J12" s="77"/>
    </row>
    <row r="13" spans="1:11" s="134" customFormat="1" ht="15" customHeight="1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</row>
    <row r="14" spans="1:11" ht="15" customHeight="1" x14ac:dyDescent="0.25">
      <c r="A14" s="133"/>
      <c r="B14" s="78" t="s">
        <v>18</v>
      </c>
      <c r="C14" s="79" t="s">
        <v>18</v>
      </c>
      <c r="D14" s="79" t="s">
        <v>18</v>
      </c>
      <c r="E14" s="79" t="s">
        <v>18</v>
      </c>
      <c r="F14" s="79" t="s">
        <v>18</v>
      </c>
      <c r="G14" s="79" t="s">
        <v>18</v>
      </c>
      <c r="H14" s="79" t="s">
        <v>18</v>
      </c>
      <c r="I14" s="79" t="s">
        <v>18</v>
      </c>
      <c r="J14" s="80" t="s">
        <v>18</v>
      </c>
    </row>
    <row r="15" spans="1:11" ht="15" customHeight="1" x14ac:dyDescent="0.25">
      <c r="A15" s="133"/>
      <c r="B15" s="4" t="s">
        <v>19</v>
      </c>
      <c r="C15" s="7"/>
      <c r="D15" s="70" t="s">
        <v>20</v>
      </c>
      <c r="E15" s="70"/>
      <c r="F15" s="70"/>
      <c r="G15" s="7" t="s">
        <v>21</v>
      </c>
      <c r="H15" s="7"/>
      <c r="I15" s="81" t="s">
        <v>22</v>
      </c>
      <c r="J15" s="82"/>
    </row>
    <row r="16" spans="1:11" ht="15" customHeight="1" x14ac:dyDescent="0.25">
      <c r="A16" s="133"/>
      <c r="B16" s="5" t="s">
        <v>23</v>
      </c>
      <c r="C16" s="8"/>
      <c r="D16" s="3">
        <v>14</v>
      </c>
      <c r="E16" s="3"/>
      <c r="F16" s="3"/>
      <c r="G16" s="8" t="s">
        <v>24</v>
      </c>
      <c r="H16" s="8"/>
      <c r="I16" s="83" t="str">
        <f>IF($I$3="","",TEXT(DAY(DATE(VALUE(RIGHT($I$3,4)),VALUE(MID($I$3,4,2)),VALUE(LEFT($I$3,2)))+$D$16),"00")&amp;"."&amp;TEXT(MONTH(DATE(VALUE(RIGHT($I$3,4)),VALUE(MID($I$3,4,2)),VALUE(LEFT($I$3,2)))+$D$16),"00")&amp;"."&amp;TEXT(YEAR(DATE(VALUE(RIGHT($I$3,4)),VALUE(MID($I$3,4,2)),VALUE(LEFT($I$3,2)))+$D$16),"0000"))</f>
        <v>10.05.2026</v>
      </c>
      <c r="J16" s="84"/>
    </row>
    <row r="17" spans="1:11" ht="36" customHeight="1" x14ac:dyDescent="0.25">
      <c r="A17" s="133"/>
      <c r="B17" s="6" t="s">
        <v>25</v>
      </c>
      <c r="C17" s="9"/>
      <c r="D17" s="76" t="s">
        <v>26</v>
      </c>
      <c r="E17" s="76"/>
      <c r="F17" s="76"/>
      <c r="G17" s="85" t="s">
        <v>27</v>
      </c>
      <c r="H17" s="85"/>
      <c r="I17" s="86"/>
      <c r="J17" s="87"/>
    </row>
    <row r="18" spans="1:11" s="134" customFormat="1" ht="15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</row>
    <row r="19" spans="1:11" ht="15" customHeight="1" x14ac:dyDescent="0.25">
      <c r="A19" s="133"/>
      <c r="B19" s="78" t="s">
        <v>28</v>
      </c>
      <c r="C19" s="79" t="s">
        <v>28</v>
      </c>
      <c r="D19" s="79" t="s">
        <v>28</v>
      </c>
      <c r="E19" s="79" t="s">
        <v>28</v>
      </c>
      <c r="F19" s="79" t="s">
        <v>28</v>
      </c>
      <c r="G19" s="79" t="s">
        <v>28</v>
      </c>
      <c r="H19" s="79" t="s">
        <v>28</v>
      </c>
      <c r="I19" s="79" t="s">
        <v>28</v>
      </c>
      <c r="J19" s="80" t="s">
        <v>28</v>
      </c>
    </row>
    <row r="20" spans="1:11" ht="33.950000000000003" customHeight="1" x14ac:dyDescent="0.25">
      <c r="A20" s="133"/>
      <c r="B20" s="10" t="s">
        <v>29</v>
      </c>
      <c r="C20" s="11" t="s">
        <v>30</v>
      </c>
      <c r="D20" s="11" t="s">
        <v>31</v>
      </c>
      <c r="E20" s="11" t="s">
        <v>32</v>
      </c>
      <c r="F20" s="11" t="s">
        <v>33</v>
      </c>
      <c r="G20" s="11" t="s">
        <v>34</v>
      </c>
      <c r="H20" s="11" t="s">
        <v>35</v>
      </c>
      <c r="I20" s="11" t="s">
        <v>36</v>
      </c>
      <c r="J20" s="12" t="s">
        <v>37</v>
      </c>
    </row>
    <row r="21" spans="1:11" ht="24" customHeight="1" x14ac:dyDescent="0.25">
      <c r="A21" s="133"/>
      <c r="B21" s="19">
        <v>1</v>
      </c>
      <c r="C21" s="13" t="s">
        <v>38</v>
      </c>
      <c r="D21" s="14">
        <v>1</v>
      </c>
      <c r="E21" s="15" t="s">
        <v>39</v>
      </c>
      <c r="F21" s="41">
        <v>10000</v>
      </c>
      <c r="G21" s="42">
        <v>0.19</v>
      </c>
      <c r="H21" s="43">
        <f t="shared" ref="H21:H28" si="0">IF(OR($C21="", $D21="", $F21=""), "", $D21*$F21)</f>
        <v>10000</v>
      </c>
      <c r="I21" s="43">
        <f t="shared" ref="I21:I28" si="1">IF($H21="", "", $H21*$G21)</f>
        <v>1900</v>
      </c>
      <c r="J21" s="44">
        <f t="shared" ref="J21:J28" si="2">IF($H21="", "", $H21+$I21)</f>
        <v>11900</v>
      </c>
    </row>
    <row r="22" spans="1:11" ht="24" customHeight="1" x14ac:dyDescent="0.25">
      <c r="A22" s="133"/>
      <c r="B22" s="20">
        <v>2</v>
      </c>
      <c r="C22" s="16" t="s">
        <v>40</v>
      </c>
      <c r="D22" s="17">
        <v>1</v>
      </c>
      <c r="E22" s="18" t="s">
        <v>39</v>
      </c>
      <c r="F22" s="45">
        <v>1500</v>
      </c>
      <c r="G22" s="46">
        <v>0.19</v>
      </c>
      <c r="H22" s="47">
        <f t="shared" si="0"/>
        <v>1500</v>
      </c>
      <c r="I22" s="47">
        <f t="shared" si="1"/>
        <v>285</v>
      </c>
      <c r="J22" s="48">
        <f t="shared" si="2"/>
        <v>1785</v>
      </c>
      <c r="K22" s="133"/>
    </row>
    <row r="23" spans="1:11" ht="24" customHeight="1" x14ac:dyDescent="0.25">
      <c r="A23" s="133"/>
      <c r="B23" s="20">
        <v>3</v>
      </c>
      <c r="C23" s="16"/>
      <c r="D23" s="17"/>
      <c r="E23" s="18"/>
      <c r="F23" s="45"/>
      <c r="G23" s="46">
        <v>0.19</v>
      </c>
      <c r="H23" s="47" t="str">
        <f t="shared" si="0"/>
        <v/>
      </c>
      <c r="I23" s="47" t="str">
        <f t="shared" si="1"/>
        <v/>
      </c>
      <c r="J23" s="48" t="str">
        <f t="shared" si="2"/>
        <v/>
      </c>
      <c r="K23" s="133"/>
    </row>
    <row r="24" spans="1:11" ht="24" customHeight="1" x14ac:dyDescent="0.25">
      <c r="A24" s="133"/>
      <c r="B24" s="20">
        <v>4</v>
      </c>
      <c r="C24" s="16"/>
      <c r="D24" s="17"/>
      <c r="E24" s="18"/>
      <c r="F24" s="45"/>
      <c r="G24" s="46">
        <v>0.19</v>
      </c>
      <c r="H24" s="47" t="str">
        <f t="shared" si="0"/>
        <v/>
      </c>
      <c r="I24" s="47" t="str">
        <f t="shared" si="1"/>
        <v/>
      </c>
      <c r="J24" s="48" t="str">
        <f t="shared" si="2"/>
        <v/>
      </c>
      <c r="K24" s="133"/>
    </row>
    <row r="25" spans="1:11" ht="24" customHeight="1" x14ac:dyDescent="0.25">
      <c r="A25" s="133"/>
      <c r="B25" s="20">
        <v>5</v>
      </c>
      <c r="C25" s="16"/>
      <c r="D25" s="17"/>
      <c r="E25" s="18"/>
      <c r="F25" s="45"/>
      <c r="G25" s="46">
        <v>0.19</v>
      </c>
      <c r="H25" s="47" t="str">
        <f t="shared" si="0"/>
        <v/>
      </c>
      <c r="I25" s="47" t="str">
        <f t="shared" si="1"/>
        <v/>
      </c>
      <c r="J25" s="48" t="str">
        <f t="shared" si="2"/>
        <v/>
      </c>
      <c r="K25" s="133"/>
    </row>
    <row r="26" spans="1:11" ht="24" customHeight="1" x14ac:dyDescent="0.25">
      <c r="A26" s="133"/>
      <c r="B26" s="20">
        <v>6</v>
      </c>
      <c r="C26" s="16"/>
      <c r="D26" s="17"/>
      <c r="E26" s="18"/>
      <c r="F26" s="45"/>
      <c r="G26" s="46">
        <v>0.19</v>
      </c>
      <c r="H26" s="47" t="str">
        <f t="shared" si="0"/>
        <v/>
      </c>
      <c r="I26" s="47" t="str">
        <f t="shared" si="1"/>
        <v/>
      </c>
      <c r="J26" s="48" t="str">
        <f t="shared" si="2"/>
        <v/>
      </c>
      <c r="K26" s="133"/>
    </row>
    <row r="27" spans="1:11" ht="24" customHeight="1" x14ac:dyDescent="0.25">
      <c r="A27" s="133"/>
      <c r="B27" s="20">
        <v>7</v>
      </c>
      <c r="C27" s="16"/>
      <c r="D27" s="17"/>
      <c r="E27" s="18"/>
      <c r="F27" s="45"/>
      <c r="G27" s="46">
        <v>0.19</v>
      </c>
      <c r="H27" s="47" t="str">
        <f t="shared" si="0"/>
        <v/>
      </c>
      <c r="I27" s="47" t="str">
        <f t="shared" si="1"/>
        <v/>
      </c>
      <c r="J27" s="48" t="str">
        <f t="shared" si="2"/>
        <v/>
      </c>
      <c r="K27" s="133"/>
    </row>
    <row r="28" spans="1:11" ht="24" customHeight="1" x14ac:dyDescent="0.25">
      <c r="A28" s="133"/>
      <c r="B28" s="20">
        <v>8</v>
      </c>
      <c r="C28" s="16"/>
      <c r="D28" s="17"/>
      <c r="E28" s="18"/>
      <c r="F28" s="45"/>
      <c r="G28" s="46">
        <v>0.19</v>
      </c>
      <c r="H28" s="47" t="str">
        <f t="shared" si="0"/>
        <v/>
      </c>
      <c r="I28" s="47" t="str">
        <f t="shared" si="1"/>
        <v/>
      </c>
      <c r="J28" s="48" t="str">
        <f t="shared" si="2"/>
        <v/>
      </c>
      <c r="K28" s="133"/>
    </row>
    <row r="29" spans="1:11" s="134" customFormat="1" ht="15" customHeight="1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  <row r="30" spans="1:11" ht="15" customHeight="1" x14ac:dyDescent="0.25">
      <c r="A30" s="133"/>
      <c r="B30" s="88" t="s">
        <v>41</v>
      </c>
      <c r="C30" s="89" t="s">
        <v>41</v>
      </c>
      <c r="D30" s="89" t="s">
        <v>41</v>
      </c>
      <c r="E30" s="89" t="s">
        <v>41</v>
      </c>
      <c r="F30" s="89" t="s">
        <v>41</v>
      </c>
      <c r="G30" s="89" t="s">
        <v>41</v>
      </c>
      <c r="H30" s="89" t="s">
        <v>41</v>
      </c>
      <c r="I30" s="89" t="s">
        <v>41</v>
      </c>
      <c r="J30" s="23"/>
      <c r="K30" s="133"/>
    </row>
    <row r="31" spans="1:11" ht="15" customHeight="1" x14ac:dyDescent="0.25">
      <c r="A31" s="133"/>
      <c r="B31" s="24"/>
      <c r="C31" s="2"/>
      <c r="D31" s="2"/>
      <c r="E31" s="2"/>
      <c r="F31" s="2"/>
      <c r="G31" s="115" t="s">
        <v>42</v>
      </c>
      <c r="H31" s="116"/>
      <c r="I31" s="116"/>
      <c r="J31" s="27">
        <f>SUM(H21:H28)</f>
        <v>11500</v>
      </c>
      <c r="K31" s="133"/>
    </row>
    <row r="32" spans="1:11" ht="15" customHeight="1" x14ac:dyDescent="0.25">
      <c r="A32" s="133"/>
      <c r="B32" s="24"/>
      <c r="C32" s="2"/>
      <c r="D32" s="2"/>
      <c r="E32" s="2"/>
      <c r="F32" s="2"/>
      <c r="G32" s="117" t="s">
        <v>36</v>
      </c>
      <c r="H32" s="118"/>
      <c r="I32" s="118"/>
      <c r="J32" s="28">
        <f>SUM(I21:I28)</f>
        <v>2185</v>
      </c>
      <c r="K32" s="133"/>
    </row>
    <row r="33" spans="1:11" ht="15" customHeight="1" x14ac:dyDescent="0.25">
      <c r="A33" s="133"/>
      <c r="B33" s="25"/>
      <c r="C33" s="26"/>
      <c r="D33" s="26"/>
      <c r="E33" s="26"/>
      <c r="F33" s="26"/>
      <c r="G33" s="119" t="s">
        <v>43</v>
      </c>
      <c r="H33" s="120"/>
      <c r="I33" s="120"/>
      <c r="J33" s="29">
        <f>SUM(J21:J28)</f>
        <v>13685</v>
      </c>
      <c r="K33" s="133"/>
    </row>
    <row r="34" spans="1:11" s="134" customFormat="1" ht="15" customHeight="1" x14ac:dyDescent="0.25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1:11" ht="15" customHeight="1" x14ac:dyDescent="0.25">
      <c r="A35" s="133"/>
      <c r="B35" s="78" t="s">
        <v>44</v>
      </c>
      <c r="C35" s="79" t="s">
        <v>44</v>
      </c>
      <c r="D35" s="79" t="s">
        <v>44</v>
      </c>
      <c r="E35" s="79" t="s">
        <v>44</v>
      </c>
      <c r="F35" s="79" t="s">
        <v>44</v>
      </c>
      <c r="G35" s="79" t="s">
        <v>44</v>
      </c>
      <c r="H35" s="79" t="s">
        <v>44</v>
      </c>
      <c r="I35" s="79" t="s">
        <v>44</v>
      </c>
      <c r="J35" s="80" t="s">
        <v>44</v>
      </c>
      <c r="K35" s="133"/>
    </row>
    <row r="36" spans="1:11" ht="33.950000000000003" customHeight="1" x14ac:dyDescent="0.25">
      <c r="A36" s="133"/>
      <c r="B36" s="10" t="s">
        <v>29</v>
      </c>
      <c r="C36" s="11" t="s">
        <v>45</v>
      </c>
      <c r="D36" s="11" t="s">
        <v>46</v>
      </c>
      <c r="E36" s="11" t="s">
        <v>47</v>
      </c>
      <c r="F36" s="11" t="s">
        <v>42</v>
      </c>
      <c r="G36" s="11" t="s">
        <v>34</v>
      </c>
      <c r="H36" s="11" t="s">
        <v>36</v>
      </c>
      <c r="I36" s="11" t="s">
        <v>48</v>
      </c>
      <c r="J36" s="12" t="s">
        <v>49</v>
      </c>
      <c r="K36" s="133"/>
    </row>
    <row r="37" spans="1:11" ht="24" customHeight="1" x14ac:dyDescent="0.25">
      <c r="A37" s="133"/>
      <c r="B37" s="19">
        <v>1</v>
      </c>
      <c r="C37" s="30" t="s">
        <v>50</v>
      </c>
      <c r="D37" s="65" t="s">
        <v>51</v>
      </c>
      <c r="E37" s="13" t="s">
        <v>52</v>
      </c>
      <c r="F37" s="41">
        <v>3000</v>
      </c>
      <c r="G37" s="42">
        <v>0.19</v>
      </c>
      <c r="H37" s="43">
        <f t="shared" ref="H37:H44" si="3">IF($F37="", "", $F37*$G37)</f>
        <v>570</v>
      </c>
      <c r="I37" s="43">
        <f t="shared" ref="I37:I44" si="4">IF($F37="", "", $F37+$H37)</f>
        <v>3570</v>
      </c>
      <c r="J37" s="52">
        <f t="shared" ref="J37:J44" si="5">IF($I37="", "", $I37)</f>
        <v>3570</v>
      </c>
      <c r="K37" s="133"/>
    </row>
    <row r="38" spans="1:11" ht="24" customHeight="1" x14ac:dyDescent="0.25">
      <c r="A38" s="133"/>
      <c r="B38" s="20">
        <v>2</v>
      </c>
      <c r="C38" s="31" t="s">
        <v>53</v>
      </c>
      <c r="D38" s="66" t="s">
        <v>54</v>
      </c>
      <c r="E38" s="16" t="s">
        <v>55</v>
      </c>
      <c r="F38" s="45">
        <v>2500</v>
      </c>
      <c r="G38" s="46">
        <v>0.19</v>
      </c>
      <c r="H38" s="47">
        <f t="shared" si="3"/>
        <v>475</v>
      </c>
      <c r="I38" s="47">
        <f t="shared" si="4"/>
        <v>2975</v>
      </c>
      <c r="J38" s="53">
        <f t="shared" si="5"/>
        <v>2975</v>
      </c>
      <c r="K38" s="133"/>
    </row>
    <row r="39" spans="1:11" ht="24" customHeight="1" x14ac:dyDescent="0.25">
      <c r="A39" s="133"/>
      <c r="B39" s="20">
        <v>3</v>
      </c>
      <c r="C39" s="31"/>
      <c r="D39" s="66"/>
      <c r="E39" s="16"/>
      <c r="F39" s="45"/>
      <c r="G39" s="46">
        <v>0.19</v>
      </c>
      <c r="H39" s="47" t="str">
        <f t="shared" si="3"/>
        <v/>
      </c>
      <c r="I39" s="47" t="str">
        <f t="shared" si="4"/>
        <v/>
      </c>
      <c r="J39" s="53" t="str">
        <f t="shared" si="5"/>
        <v/>
      </c>
      <c r="K39" s="133"/>
    </row>
    <row r="40" spans="1:11" ht="24" customHeight="1" x14ac:dyDescent="0.25">
      <c r="A40" s="133"/>
      <c r="B40" s="20">
        <v>4</v>
      </c>
      <c r="C40" s="31"/>
      <c r="D40" s="66"/>
      <c r="E40" s="16"/>
      <c r="F40" s="45"/>
      <c r="G40" s="46">
        <v>0.19</v>
      </c>
      <c r="H40" s="47" t="str">
        <f t="shared" si="3"/>
        <v/>
      </c>
      <c r="I40" s="47" t="str">
        <f t="shared" si="4"/>
        <v/>
      </c>
      <c r="J40" s="53" t="str">
        <f t="shared" si="5"/>
        <v/>
      </c>
      <c r="K40" s="133"/>
    </row>
    <row r="41" spans="1:11" ht="24" customHeight="1" x14ac:dyDescent="0.25">
      <c r="A41" s="133"/>
      <c r="B41" s="20">
        <v>5</v>
      </c>
      <c r="C41" s="31"/>
      <c r="D41" s="66"/>
      <c r="E41" s="16"/>
      <c r="F41" s="45"/>
      <c r="G41" s="46">
        <v>0.19</v>
      </c>
      <c r="H41" s="47" t="str">
        <f t="shared" si="3"/>
        <v/>
      </c>
      <c r="I41" s="47" t="str">
        <f t="shared" si="4"/>
        <v/>
      </c>
      <c r="J41" s="53" t="str">
        <f t="shared" si="5"/>
        <v/>
      </c>
      <c r="K41" s="133"/>
    </row>
    <row r="42" spans="1:11" ht="24" customHeight="1" x14ac:dyDescent="0.25">
      <c r="A42" s="133"/>
      <c r="B42" s="20">
        <v>6</v>
      </c>
      <c r="C42" s="31"/>
      <c r="D42" s="66"/>
      <c r="E42" s="16"/>
      <c r="F42" s="45"/>
      <c r="G42" s="46">
        <v>0.19</v>
      </c>
      <c r="H42" s="47" t="str">
        <f t="shared" si="3"/>
        <v/>
      </c>
      <c r="I42" s="47" t="str">
        <f t="shared" si="4"/>
        <v/>
      </c>
      <c r="J42" s="53" t="str">
        <f t="shared" si="5"/>
        <v/>
      </c>
      <c r="K42" s="133"/>
    </row>
    <row r="43" spans="1:11" ht="24" customHeight="1" x14ac:dyDescent="0.25">
      <c r="A43" s="133"/>
      <c r="B43" s="20">
        <v>7</v>
      </c>
      <c r="C43" s="31"/>
      <c r="D43" s="66"/>
      <c r="E43" s="16"/>
      <c r="F43" s="45"/>
      <c r="G43" s="46">
        <v>0.19</v>
      </c>
      <c r="H43" s="47" t="str">
        <f t="shared" si="3"/>
        <v/>
      </c>
      <c r="I43" s="47" t="str">
        <f t="shared" si="4"/>
        <v/>
      </c>
      <c r="J43" s="53" t="str">
        <f t="shared" si="5"/>
        <v/>
      </c>
      <c r="K43" s="133"/>
    </row>
    <row r="44" spans="1:11" ht="24" customHeight="1" x14ac:dyDescent="0.25">
      <c r="A44" s="133"/>
      <c r="B44" s="21">
        <v>8</v>
      </c>
      <c r="C44" s="32"/>
      <c r="D44" s="67"/>
      <c r="E44" s="22"/>
      <c r="F44" s="49"/>
      <c r="G44" s="50">
        <v>0.19</v>
      </c>
      <c r="H44" s="51" t="str">
        <f t="shared" si="3"/>
        <v/>
      </c>
      <c r="I44" s="51" t="str">
        <f t="shared" si="4"/>
        <v/>
      </c>
      <c r="J44" s="54" t="str">
        <f t="shared" si="5"/>
        <v/>
      </c>
      <c r="K44" s="133"/>
    </row>
    <row r="45" spans="1:11" s="134" customFormat="1" ht="15" customHeight="1" x14ac:dyDescent="0.25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1:11" ht="15" customHeight="1" x14ac:dyDescent="0.25">
      <c r="A46" s="133"/>
      <c r="B46" s="78" t="s">
        <v>56</v>
      </c>
      <c r="C46" s="79" t="s">
        <v>56</v>
      </c>
      <c r="D46" s="79" t="s">
        <v>56</v>
      </c>
      <c r="E46" s="79" t="s">
        <v>56</v>
      </c>
      <c r="F46" s="79" t="s">
        <v>56</v>
      </c>
      <c r="G46" s="79" t="s">
        <v>56</v>
      </c>
      <c r="H46" s="79" t="s">
        <v>56</v>
      </c>
      <c r="I46" s="79" t="s">
        <v>56</v>
      </c>
      <c r="J46" s="80" t="s">
        <v>56</v>
      </c>
      <c r="K46" s="133"/>
    </row>
    <row r="47" spans="1:11" ht="15" customHeight="1" x14ac:dyDescent="0.25">
      <c r="A47" s="133"/>
      <c r="B47" s="33"/>
      <c r="C47" s="34"/>
      <c r="D47" s="34"/>
      <c r="E47" s="34"/>
      <c r="F47" s="34"/>
      <c r="G47" s="34"/>
      <c r="H47" s="34" t="s">
        <v>42</v>
      </c>
      <c r="I47" s="34" t="s">
        <v>36</v>
      </c>
      <c r="J47" s="34" t="s">
        <v>43</v>
      </c>
      <c r="K47" s="133"/>
    </row>
    <row r="48" spans="1:11" ht="15" customHeight="1" x14ac:dyDescent="0.25">
      <c r="A48" s="133"/>
      <c r="B48" s="121" t="s">
        <v>57</v>
      </c>
      <c r="C48" s="122"/>
      <c r="D48" s="122"/>
      <c r="E48" s="122"/>
      <c r="F48" s="122"/>
      <c r="G48" s="122"/>
      <c r="H48" s="55">
        <f>J31</f>
        <v>11500</v>
      </c>
      <c r="I48" s="55">
        <f>J32</f>
        <v>2185</v>
      </c>
      <c r="J48" s="55">
        <f>J33</f>
        <v>13685</v>
      </c>
      <c r="K48" s="133"/>
    </row>
    <row r="49" spans="1:11" ht="15" customHeight="1" x14ac:dyDescent="0.25">
      <c r="A49" s="133"/>
      <c r="B49" s="121" t="s">
        <v>58</v>
      </c>
      <c r="C49" s="122"/>
      <c r="D49" s="122"/>
      <c r="E49" s="122"/>
      <c r="F49" s="122"/>
      <c r="G49" s="122"/>
      <c r="H49" s="55">
        <f>SUM(F37:F44)</f>
        <v>5500</v>
      </c>
      <c r="I49" s="55">
        <f>SUM(H37:H44)</f>
        <v>1045</v>
      </c>
      <c r="J49" s="55">
        <f>SUM(I37:I44)</f>
        <v>6545</v>
      </c>
      <c r="K49" s="133"/>
    </row>
    <row r="50" spans="1:11" ht="15" customHeight="1" x14ac:dyDescent="0.25">
      <c r="A50" s="133"/>
      <c r="B50" s="123" t="s">
        <v>59</v>
      </c>
      <c r="C50" s="124"/>
      <c r="D50" s="124"/>
      <c r="E50" s="124"/>
      <c r="F50" s="124"/>
      <c r="G50" s="124"/>
      <c r="H50" s="56">
        <f>H48-H49</f>
        <v>6000</v>
      </c>
      <c r="I50" s="56">
        <f>I48-I49</f>
        <v>1140</v>
      </c>
      <c r="J50" s="56">
        <f>J48-J49</f>
        <v>7140</v>
      </c>
      <c r="K50" s="133"/>
    </row>
    <row r="51" spans="1:11" ht="15" customHeight="1" x14ac:dyDescent="0.25">
      <c r="A51" s="133"/>
      <c r="B51" s="121" t="s">
        <v>60</v>
      </c>
      <c r="C51" s="122"/>
      <c r="D51" s="122"/>
      <c r="E51" s="122"/>
      <c r="F51" s="122"/>
      <c r="G51" s="122"/>
      <c r="H51" s="55"/>
      <c r="I51" s="55"/>
      <c r="J51" s="57">
        <f>SUM(J37:J44)</f>
        <v>6545</v>
      </c>
      <c r="K51" s="133"/>
    </row>
    <row r="52" spans="1:11" ht="15" customHeight="1" x14ac:dyDescent="0.25">
      <c r="A52" s="133"/>
      <c r="B52" s="125" t="s">
        <v>61</v>
      </c>
      <c r="C52" s="126"/>
      <c r="D52" s="126"/>
      <c r="E52" s="126"/>
      <c r="F52" s="126"/>
      <c r="G52" s="126"/>
      <c r="H52" s="58"/>
      <c r="I52" s="58"/>
      <c r="J52" s="58">
        <f>J48-J51</f>
        <v>7140</v>
      </c>
      <c r="K52" s="133"/>
    </row>
    <row r="53" spans="1:11" s="134" customFormat="1" ht="15" customHeight="1" x14ac:dyDescent="0.25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</row>
    <row r="54" spans="1:11" s="134" customFormat="1" ht="15" customHeight="1" x14ac:dyDescent="0.25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</row>
    <row r="55" spans="1:11" ht="45" customHeight="1" x14ac:dyDescent="0.25">
      <c r="A55" s="133"/>
      <c r="B55" s="90" t="s">
        <v>62</v>
      </c>
      <c r="C55" s="91" t="s">
        <v>62</v>
      </c>
      <c r="D55" s="91" t="s">
        <v>62</v>
      </c>
      <c r="E55" s="91" t="s">
        <v>62</v>
      </c>
      <c r="F55" s="91" t="s">
        <v>62</v>
      </c>
      <c r="G55" s="91" t="s">
        <v>62</v>
      </c>
      <c r="H55" s="91" t="s">
        <v>62</v>
      </c>
      <c r="I55" s="91" t="s">
        <v>62</v>
      </c>
      <c r="J55" s="92" t="s">
        <v>62</v>
      </c>
      <c r="K55" s="133"/>
    </row>
    <row r="56" spans="1:11" ht="45" customHeight="1" x14ac:dyDescent="0.25">
      <c r="A56" s="133"/>
      <c r="B56" s="93" t="s">
        <v>62</v>
      </c>
      <c r="C56" s="94" t="s">
        <v>62</v>
      </c>
      <c r="D56" s="94" t="s">
        <v>62</v>
      </c>
      <c r="E56" s="94" t="s">
        <v>62</v>
      </c>
      <c r="F56" s="94" t="s">
        <v>62</v>
      </c>
      <c r="G56" s="94" t="s">
        <v>62</v>
      </c>
      <c r="H56" s="94" t="s">
        <v>62</v>
      </c>
      <c r="I56" s="94" t="s">
        <v>62</v>
      </c>
      <c r="J56" s="95" t="s">
        <v>62</v>
      </c>
      <c r="K56" s="133"/>
    </row>
    <row r="57" spans="1:11" ht="45" customHeight="1" x14ac:dyDescent="0.25">
      <c r="A57" s="133"/>
      <c r="B57" s="96" t="s">
        <v>62</v>
      </c>
      <c r="C57" s="97" t="s">
        <v>62</v>
      </c>
      <c r="D57" s="97" t="s">
        <v>62</v>
      </c>
      <c r="E57" s="97" t="s">
        <v>62</v>
      </c>
      <c r="F57" s="97" t="s">
        <v>62</v>
      </c>
      <c r="G57" s="97" t="s">
        <v>62</v>
      </c>
      <c r="H57" s="97" t="s">
        <v>62</v>
      </c>
      <c r="I57" s="97" t="s">
        <v>62</v>
      </c>
      <c r="J57" s="98" t="s">
        <v>62</v>
      </c>
      <c r="K57" s="133"/>
    </row>
    <row r="58" spans="1:11" s="134" customFormat="1" ht="15" customHeight="1" x14ac:dyDescent="0.25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</row>
    <row r="59" spans="1:11" ht="15" customHeight="1" x14ac:dyDescent="0.25">
      <c r="A59" s="133"/>
      <c r="B59" s="99" t="s">
        <v>63</v>
      </c>
      <c r="C59" s="100" t="s">
        <v>63</v>
      </c>
      <c r="D59" s="100" t="s">
        <v>63</v>
      </c>
      <c r="E59" s="100" t="s">
        <v>63</v>
      </c>
      <c r="F59" s="100" t="s">
        <v>64</v>
      </c>
      <c r="G59" s="100" t="s">
        <v>64</v>
      </c>
      <c r="H59" s="100" t="s">
        <v>64</v>
      </c>
      <c r="I59" s="100" t="s">
        <v>64</v>
      </c>
      <c r="J59" s="101" t="s">
        <v>64</v>
      </c>
      <c r="K59" s="133"/>
    </row>
    <row r="60" spans="1:11" ht="15" customHeight="1" x14ac:dyDescent="0.25">
      <c r="A60" s="133"/>
      <c r="B60" s="35" t="s">
        <v>65</v>
      </c>
      <c r="C60" s="102"/>
      <c r="D60" s="102"/>
      <c r="E60" s="102"/>
      <c r="F60" s="36" t="s">
        <v>66</v>
      </c>
      <c r="G60" s="102"/>
      <c r="H60" s="102"/>
      <c r="I60" s="102"/>
      <c r="J60" s="103"/>
      <c r="K60" s="133"/>
    </row>
    <row r="61" spans="1:11" ht="15" customHeight="1" x14ac:dyDescent="0.25">
      <c r="A61" s="133"/>
      <c r="B61" s="37" t="s">
        <v>67</v>
      </c>
      <c r="C61" s="104"/>
      <c r="D61" s="104"/>
      <c r="E61" s="104"/>
      <c r="F61" s="38" t="s">
        <v>68</v>
      </c>
      <c r="G61" s="104"/>
      <c r="H61" s="104"/>
      <c r="I61" s="104"/>
      <c r="J61" s="105"/>
      <c r="K61" s="133"/>
    </row>
    <row r="62" spans="1:11" ht="15" customHeight="1" x14ac:dyDescent="0.25">
      <c r="A62" s="133"/>
      <c r="B62" s="37" t="s">
        <v>15</v>
      </c>
      <c r="C62" s="104"/>
      <c r="D62" s="104"/>
      <c r="E62" s="104"/>
      <c r="F62" s="38" t="s">
        <v>69</v>
      </c>
      <c r="G62" s="104"/>
      <c r="H62" s="104"/>
      <c r="I62" s="104"/>
      <c r="J62" s="105"/>
      <c r="K62" s="133"/>
    </row>
    <row r="63" spans="1:11" ht="15" customHeight="1" x14ac:dyDescent="0.25">
      <c r="A63" s="133"/>
      <c r="B63" s="39" t="s">
        <v>16</v>
      </c>
      <c r="C63" s="106"/>
      <c r="D63" s="106"/>
      <c r="E63" s="106"/>
      <c r="F63" s="40" t="s">
        <v>70</v>
      </c>
      <c r="G63" s="106"/>
      <c r="H63" s="106"/>
      <c r="I63" s="106"/>
      <c r="J63" s="107"/>
      <c r="K63" s="133"/>
    </row>
    <row r="64" spans="1:11" s="134" customFormat="1" ht="18" customHeight="1" x14ac:dyDescent="0.25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</row>
    <row r="65" spans="1:11" s="134" customFormat="1" ht="18" customHeight="1" x14ac:dyDescent="0.25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</row>
    <row r="66" spans="1:11" s="134" customFormat="1" ht="18" customHeight="1" x14ac:dyDescent="0.25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</row>
    <row r="67" spans="1:11" s="134" customFormat="1" ht="18" customHeight="1" x14ac:dyDescent="0.25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</row>
    <row r="68" spans="1:11" s="134" customFormat="1" ht="18" customHeight="1" x14ac:dyDescent="0.25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</row>
    <row r="69" spans="1:11" s="134" customFormat="1" ht="18" customHeight="1" x14ac:dyDescent="0.25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</row>
    <row r="70" spans="1:11" s="134" customFormat="1" ht="18" customHeight="1" x14ac:dyDescent="0.25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</row>
    <row r="71" spans="1:11" s="134" customFormat="1" x14ac:dyDescent="0.25"/>
    <row r="72" spans="1:11" s="134" customFormat="1" x14ac:dyDescent="0.25"/>
    <row r="73" spans="1:11" s="134" customFormat="1" x14ac:dyDescent="0.25"/>
    <row r="74" spans="1:11" s="134" customFormat="1" x14ac:dyDescent="0.25"/>
    <row r="75" spans="1:11" s="134" customFormat="1" x14ac:dyDescent="0.25"/>
    <row r="76" spans="1:11" s="134" customFormat="1" x14ac:dyDescent="0.25"/>
    <row r="77" spans="1:11" s="134" customFormat="1" x14ac:dyDescent="0.25"/>
    <row r="78" spans="1:11" s="134" customFormat="1" x14ac:dyDescent="0.25"/>
    <row r="79" spans="1:11" s="134" customFormat="1" x14ac:dyDescent="0.25"/>
    <row r="80" spans="1:11" s="134" customFormat="1" x14ac:dyDescent="0.25"/>
    <row r="81" s="134" customFormat="1" x14ac:dyDescent="0.25"/>
    <row r="82" s="134" customFormat="1" x14ac:dyDescent="0.25"/>
    <row r="83" s="134" customFormat="1" x14ac:dyDescent="0.25"/>
    <row r="84" s="134" customFormat="1" x14ac:dyDescent="0.25"/>
    <row r="85" s="134" customFormat="1" x14ac:dyDescent="0.25"/>
    <row r="86" s="134" customFormat="1" x14ac:dyDescent="0.25"/>
    <row r="87" s="134" customFormat="1" x14ac:dyDescent="0.25"/>
    <row r="88" s="134" customFormat="1" x14ac:dyDescent="0.25"/>
    <row r="89" s="134" customFormat="1" x14ac:dyDescent="0.25"/>
  </sheetData>
  <mergeCells count="52">
    <mergeCell ref="C61:E61"/>
    <mergeCell ref="G61:J61"/>
    <mergeCell ref="C62:E62"/>
    <mergeCell ref="G62:J62"/>
    <mergeCell ref="C63:E63"/>
    <mergeCell ref="G63:J63"/>
    <mergeCell ref="B46:J46"/>
    <mergeCell ref="B55:J57"/>
    <mergeCell ref="B59:E59"/>
    <mergeCell ref="F59:J59"/>
    <mergeCell ref="C60:E60"/>
    <mergeCell ref="G60:J60"/>
    <mergeCell ref="B48:G48"/>
    <mergeCell ref="B49:G49"/>
    <mergeCell ref="B50:G50"/>
    <mergeCell ref="B51:G51"/>
    <mergeCell ref="B52:G52"/>
    <mergeCell ref="D17:F17"/>
    <mergeCell ref="G17:J17"/>
    <mergeCell ref="B19:J19"/>
    <mergeCell ref="B30:I30"/>
    <mergeCell ref="B35:J35"/>
    <mergeCell ref="G31:I31"/>
    <mergeCell ref="G32:I32"/>
    <mergeCell ref="G33:I33"/>
    <mergeCell ref="D12:J12"/>
    <mergeCell ref="B14:J14"/>
    <mergeCell ref="D15:F15"/>
    <mergeCell ref="I15:J15"/>
    <mergeCell ref="I16:J16"/>
    <mergeCell ref="B12:C12"/>
    <mergeCell ref="I6:J6"/>
    <mergeCell ref="D8:J8"/>
    <mergeCell ref="D9:J9"/>
    <mergeCell ref="D10:J10"/>
    <mergeCell ref="D11:J11"/>
    <mergeCell ref="G6:H6"/>
    <mergeCell ref="B7:J7"/>
    <mergeCell ref="B8:C8"/>
    <mergeCell ref="B9:C9"/>
    <mergeCell ref="B10:C10"/>
    <mergeCell ref="B11:C11"/>
    <mergeCell ref="B2:E4"/>
    <mergeCell ref="I2:J2"/>
    <mergeCell ref="I3:J3"/>
    <mergeCell ref="I4:J4"/>
    <mergeCell ref="I5:J5"/>
    <mergeCell ref="G2:H2"/>
    <mergeCell ref="G3:H3"/>
    <mergeCell ref="G4:H4"/>
    <mergeCell ref="G5:H5"/>
    <mergeCell ref="B5:E5"/>
  </mergeCells>
  <conditionalFormatting sqref="H50:J52">
    <cfRule type="cellIs" dxfId="0" priority="1" operator="lessThan">
      <formula>0</formula>
    </cfRule>
  </conditionalFormatting>
  <dataValidations disablePrompts="1" count="3">
    <dataValidation type="whole" errorStyle="warning" showErrorMessage="1" errorTitle="Ungültiges Zahlungsziel" error="Bitte eine Zahl zwischen 0 und 120 Tagen eingeben." sqref="D16" xr:uid="{00000000-0002-0000-0000-000000000000}">
      <formula1>0</formula1>
      <formula2>120</formula2>
    </dataValidation>
    <dataValidation type="list" sqref="D17" xr:uid="{00000000-0002-0000-0000-000001000000}">
      <formula1>"Bisher berechnet,Bereits gezahlt"</formula1>
    </dataValidation>
    <dataValidation type="list" allowBlank="1" sqref="G21:G28 G37:G44" xr:uid="{00000000-0002-0000-0000-000002000000}">
      <formula1>"0,0.07,0.19"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/>
  </sheetViews>
  <sheetFormatPr baseColWidth="10" defaultColWidth="9" defaultRowHeight="15" x14ac:dyDescent="0.25"/>
  <cols>
    <col min="1" max="1" width="28" customWidth="1"/>
    <col min="2" max="2" width="95" customWidth="1"/>
    <col min="3" max="6" width="15" customWidth="1"/>
  </cols>
  <sheetData>
    <row r="1" spans="1:6" ht="32.1" customHeight="1" x14ac:dyDescent="0.25">
      <c r="A1" s="127" t="s">
        <v>71</v>
      </c>
      <c r="B1" s="127"/>
      <c r="C1" s="127"/>
      <c r="D1" s="127"/>
      <c r="E1" s="127"/>
      <c r="F1" s="127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28" t="s">
        <v>72</v>
      </c>
      <c r="B3" s="128"/>
      <c r="C3" s="128"/>
      <c r="D3" s="128"/>
      <c r="E3" s="128"/>
      <c r="F3" s="128"/>
    </row>
    <row r="4" spans="1:6" ht="42" customHeight="1" x14ac:dyDescent="0.25">
      <c r="A4" s="59" t="s">
        <v>73</v>
      </c>
      <c r="B4" s="60" t="s">
        <v>74</v>
      </c>
      <c r="C4" s="1"/>
      <c r="D4" s="1"/>
      <c r="E4" s="1"/>
      <c r="F4" s="1"/>
    </row>
    <row r="5" spans="1:6" ht="42" customHeight="1" x14ac:dyDescent="0.25">
      <c r="A5" s="61" t="s">
        <v>75</v>
      </c>
      <c r="B5" s="62" t="s">
        <v>76</v>
      </c>
      <c r="C5" s="1"/>
      <c r="D5" s="1"/>
      <c r="E5" s="1"/>
      <c r="F5" s="1"/>
    </row>
    <row r="6" spans="1:6" ht="42" customHeight="1" x14ac:dyDescent="0.25">
      <c r="A6" s="61" t="s">
        <v>77</v>
      </c>
      <c r="B6" s="62" t="s">
        <v>78</v>
      </c>
      <c r="C6" s="1"/>
      <c r="D6" s="1"/>
      <c r="E6" s="1"/>
      <c r="F6" s="1"/>
    </row>
    <row r="7" spans="1:6" ht="42" customHeight="1" x14ac:dyDescent="0.25">
      <c r="A7" s="61"/>
      <c r="B7" s="62"/>
      <c r="C7" s="1"/>
      <c r="D7" s="1"/>
      <c r="E7" s="1"/>
      <c r="F7" s="1"/>
    </row>
    <row r="8" spans="1:6" ht="42" customHeight="1" x14ac:dyDescent="0.25">
      <c r="A8" s="129" t="s">
        <v>79</v>
      </c>
      <c r="B8" s="130"/>
      <c r="C8" s="128"/>
      <c r="D8" s="128"/>
      <c r="E8" s="128"/>
      <c r="F8" s="128"/>
    </row>
    <row r="9" spans="1:6" ht="42" customHeight="1" x14ac:dyDescent="0.25">
      <c r="A9" s="61" t="s">
        <v>80</v>
      </c>
      <c r="B9" s="62" t="s">
        <v>81</v>
      </c>
      <c r="C9" s="1"/>
      <c r="D9" s="1"/>
      <c r="E9" s="1"/>
      <c r="F9" s="1"/>
    </row>
    <row r="10" spans="1:6" ht="42" customHeight="1" x14ac:dyDescent="0.25">
      <c r="A10" s="61" t="s">
        <v>57</v>
      </c>
      <c r="B10" s="62" t="s">
        <v>82</v>
      </c>
      <c r="C10" s="1"/>
      <c r="D10" s="1"/>
      <c r="E10" s="1"/>
      <c r="F10" s="1"/>
    </row>
    <row r="11" spans="1:6" ht="42" customHeight="1" x14ac:dyDescent="0.25">
      <c r="A11" s="61" t="s">
        <v>83</v>
      </c>
      <c r="B11" s="62" t="s">
        <v>84</v>
      </c>
      <c r="C11" s="1"/>
      <c r="D11" s="1"/>
      <c r="E11" s="1"/>
      <c r="F11" s="1"/>
    </row>
    <row r="12" spans="1:6" ht="42" customHeight="1" x14ac:dyDescent="0.25">
      <c r="A12" s="61" t="s">
        <v>56</v>
      </c>
      <c r="B12" s="62" t="s">
        <v>85</v>
      </c>
      <c r="C12" s="1"/>
      <c r="D12" s="1"/>
      <c r="E12" s="1"/>
      <c r="F12" s="1"/>
    </row>
    <row r="13" spans="1:6" ht="42" customHeight="1" x14ac:dyDescent="0.25">
      <c r="A13" s="61" t="s">
        <v>86</v>
      </c>
      <c r="B13" s="62" t="s">
        <v>87</v>
      </c>
      <c r="C13" s="1"/>
      <c r="D13" s="1"/>
      <c r="E13" s="1"/>
      <c r="F13" s="1"/>
    </row>
    <row r="14" spans="1:6" ht="42" customHeight="1" x14ac:dyDescent="0.25">
      <c r="A14" s="61"/>
      <c r="B14" s="62"/>
      <c r="C14" s="1"/>
      <c r="D14" s="1"/>
      <c r="E14" s="1"/>
      <c r="F14" s="1"/>
    </row>
    <row r="15" spans="1:6" ht="42" customHeight="1" x14ac:dyDescent="0.25">
      <c r="A15" s="129" t="s">
        <v>88</v>
      </c>
      <c r="B15" s="130"/>
      <c r="C15" s="128"/>
      <c r="D15" s="128"/>
      <c r="E15" s="128"/>
      <c r="F15" s="128"/>
    </row>
    <row r="16" spans="1:6" ht="42" customHeight="1" x14ac:dyDescent="0.25">
      <c r="A16" s="61" t="s">
        <v>89</v>
      </c>
      <c r="B16" s="62" t="s">
        <v>90</v>
      </c>
      <c r="C16" s="1"/>
      <c r="D16" s="1"/>
      <c r="E16" s="1"/>
      <c r="F16" s="1"/>
    </row>
    <row r="17" spans="1:6" ht="42" customHeight="1" x14ac:dyDescent="0.25">
      <c r="A17" s="63" t="s">
        <v>91</v>
      </c>
      <c r="B17" s="64" t="s">
        <v>92</v>
      </c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31" t="s">
        <v>93</v>
      </c>
      <c r="B19" s="131"/>
      <c r="C19" s="131"/>
      <c r="D19" s="131"/>
      <c r="E19" s="131"/>
      <c r="F19" s="131"/>
    </row>
    <row r="20" spans="1:6" ht="45" customHeight="1" x14ac:dyDescent="0.25">
      <c r="A20" s="132" t="s">
        <v>94</v>
      </c>
      <c r="B20" s="132"/>
      <c r="C20" s="132"/>
      <c r="D20" s="132"/>
      <c r="E20" s="132"/>
      <c r="F20" s="132"/>
    </row>
    <row r="21" spans="1:6" ht="45" customHeight="1" x14ac:dyDescent="0.25">
      <c r="A21" s="132"/>
      <c r="B21" s="132"/>
      <c r="C21" s="132"/>
      <c r="D21" s="132"/>
      <c r="E21" s="132"/>
      <c r="F21" s="132"/>
    </row>
    <row r="22" spans="1:6" ht="45" customHeight="1" x14ac:dyDescent="0.25">
      <c r="A22" s="132"/>
      <c r="B22" s="132"/>
      <c r="C22" s="132"/>
      <c r="D22" s="132"/>
      <c r="E22" s="132"/>
      <c r="F22" s="132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</sheetData>
  <mergeCells count="6">
    <mergeCell ref="A20:F22"/>
    <mergeCell ref="A1:F1"/>
    <mergeCell ref="A3:F3"/>
    <mergeCell ref="A8:F8"/>
    <mergeCell ref="A15:F15"/>
    <mergeCell ref="A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Schlussrechnung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2026-04-26T16:49:34Z</dcterms:modified>
</cp:coreProperties>
</file>