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onatsplan\"/>
    </mc:Choice>
  </mc:AlternateContent>
  <xr:revisionPtr revIDLastSave="0" documentId="13_ncr:1_{BBE63371-A689-48B4-B228-0F9DAD4C90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ats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A36" i="1"/>
  <c r="G30" i="1"/>
  <c r="F30" i="1"/>
  <c r="E30" i="1"/>
  <c r="D30" i="1"/>
  <c r="C30" i="1"/>
  <c r="B30" i="1"/>
  <c r="A30" i="1"/>
  <c r="G24" i="1"/>
  <c r="F24" i="1"/>
  <c r="E24" i="1"/>
  <c r="D24" i="1"/>
  <c r="C24" i="1"/>
  <c r="B24" i="1"/>
  <c r="A24" i="1"/>
  <c r="G18" i="1"/>
  <c r="F18" i="1"/>
  <c r="E18" i="1"/>
  <c r="D18" i="1"/>
  <c r="C18" i="1"/>
  <c r="B18" i="1"/>
  <c r="A18" i="1"/>
  <c r="G12" i="1"/>
  <c r="F12" i="1"/>
  <c r="E12" i="1"/>
  <c r="D12" i="1"/>
  <c r="C12" i="1"/>
  <c r="B12" i="1"/>
  <c r="A12" i="1"/>
  <c r="G6" i="1"/>
  <c r="F6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<sst xmlns="http://schemas.openxmlformats.org/spreadsheetml/2006/main" count="13" uniqueCount="13">
  <si>
    <t>Monatsplan Excel Vorlage kostenlos</t>
  </si>
  <si>
    <t>Monat und Jahr eintragen, danach Termine direkt in die Tagesfelder schreiben.</t>
  </si>
  <si>
    <t>Monat (1-12)</t>
  </si>
  <si>
    <t>Jahr</t>
  </si>
  <si>
    <t>Notizen</t>
  </si>
  <si>
    <t>Montag</t>
  </si>
  <si>
    <t>Dienstag</t>
  </si>
  <si>
    <t>Mittwoch</t>
  </si>
  <si>
    <t>Donnerstag</t>
  </si>
  <si>
    <t>Freitag</t>
  </si>
  <si>
    <t>Samstag</t>
  </si>
  <si>
    <t>Sonntag</t>
  </si>
  <si>
    <t>Monatsnotizen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</si>
</sst>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8" x14ac:knownFonts="1">
    <font>
      <sz val="11"/>
      <name val="Carlito"/>
    </font>
    <font>
      <b/>
      <sz val="18"/>
      <color rgb="FFFFFFFF"/>
      <name val="Carlito"/>
    </font>
    <font>
      <i/>
      <sz val="10"/>
      <color rgb="FF1F415A"/>
      <name val="Carlito"/>
    </font>
    <font>
      <b/>
      <sz val="11"/>
      <color rgb="FFFFFFFF"/>
      <name val="Carlito"/>
    </font>
    <font>
      <b/>
      <sz val="11"/>
      <color rgb="FF1F2933"/>
      <name val="Carlito"/>
    </font>
    <font>
      <b/>
      <sz val="10"/>
      <color rgb="FF1F415A"/>
      <name val="Carlito"/>
    </font>
    <font>
      <sz val="10"/>
      <color rgb="FF1F2933"/>
      <name val="Carlito"/>
    </font>
    <font>
      <sz val="11"/>
      <name val="Carlito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AF2F3"/>
      </patternFill>
    </fill>
    <fill>
      <patternFill patternType="solid">
        <fgColor rgb="FF1F415A"/>
      </patternFill>
    </fill>
    <fill>
      <patternFill patternType="solid">
        <fgColor rgb="FFFFFFFF"/>
      </patternFill>
    </fill>
    <fill>
      <patternFill patternType="solid">
        <fgColor rgb="FFF6FAF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1">
    <xf numFmtId="0" fontId="0" fillId="0" borderId="0" xfId="0"/>
    <xf numFmtId="0" fontId="3" fillId="4" borderId="0" xfId="1" applyFont="1" applyFill="1" applyAlignment="1">
      <alignment horizontal="center"/>
    </xf>
    <xf numFmtId="0" fontId="0" fillId="5" borderId="0" xfId="1" applyFont="1" applyFill="1"/>
    <xf numFmtId="0" fontId="4" fillId="5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164" fontId="5" fillId="3" borderId="0" xfId="1" applyNumberFormat="1" applyFont="1" applyFill="1" applyAlignment="1">
      <alignment horizontal="left" vertical="center"/>
    </xf>
    <xf numFmtId="0" fontId="6" fillId="5" borderId="0" xfId="1" applyFont="1" applyFill="1" applyAlignment="1">
      <alignment horizontal="left" vertical="top" wrapText="1"/>
    </xf>
    <xf numFmtId="0" fontId="6" fillId="6" borderId="0" xfId="1" applyFont="1" applyFill="1" applyAlignment="1">
      <alignment horizontal="left" vertical="top" wrapText="1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E4" sqref="E4"/>
    </sheetView>
  </sheetViews>
  <sheetFormatPr baseColWidth="10" defaultColWidth="9" defaultRowHeight="15" x14ac:dyDescent="0.25"/>
  <cols>
    <col min="1" max="7" width="16" customWidth="1"/>
  </cols>
  <sheetData>
    <row r="1" spans="1:7" ht="33.950000000000003" customHeight="1" x14ac:dyDescent="0.25">
      <c r="A1" s="8" t="s">
        <v>0</v>
      </c>
      <c r="B1" s="8"/>
      <c r="C1" s="8"/>
      <c r="D1" s="8"/>
      <c r="E1" s="8"/>
      <c r="F1" s="8"/>
      <c r="G1" s="8"/>
    </row>
    <row r="2" spans="1:7" ht="21.95" customHeight="1" x14ac:dyDescent="0.25">
      <c r="A2" s="9" t="s">
        <v>1</v>
      </c>
      <c r="B2" s="9"/>
      <c r="C2" s="9"/>
      <c r="D2" s="9"/>
      <c r="E2" s="9"/>
      <c r="F2" s="9"/>
      <c r="G2" s="9"/>
    </row>
    <row r="3" spans="1:7" ht="24" customHeight="1" x14ac:dyDescent="0.25">
      <c r="A3" s="1" t="s">
        <v>2</v>
      </c>
      <c r="B3" s="3">
        <v>3</v>
      </c>
      <c r="C3" s="2"/>
      <c r="D3" s="1" t="s">
        <v>3</v>
      </c>
      <c r="E3" s="3">
        <v>2027</v>
      </c>
      <c r="F3" s="1" t="s">
        <v>4</v>
      </c>
    </row>
    <row r="4" spans="1:7" ht="6" customHeight="1" x14ac:dyDescent="0.25">
      <c r="A4" s="2"/>
      <c r="B4" s="2"/>
      <c r="C4" s="2"/>
      <c r="D4" s="2"/>
      <c r="E4" s="2"/>
      <c r="F4" s="2"/>
      <c r="G4" s="2"/>
    </row>
    <row r="5" spans="1:7" ht="24" customHeight="1" x14ac:dyDescent="0.2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7" ht="18" customHeight="1" x14ac:dyDescent="0.25">
      <c r="A6" s="5">
        <f>IF(MONTH(DATE($E$3,$B$3,1)-WEEKDAY(DATE($E$3,$B$3,1),2)+1+0)=$B$3,DATE($E$3,$B$3,1)-WEEKDAY(DATE($E$3,$B$3,1),2)+1+0,"")</f>
        <v>46447</v>
      </c>
      <c r="B6" s="5">
        <f>IF(MONTH(DATE($E$3,$B$3,1)-WEEKDAY(DATE($E$3,$B$3,1),2)+1+1)=$B$3,DATE($E$3,$B$3,1)-WEEKDAY(DATE($E$3,$B$3,1),2)+1+1,"")</f>
        <v>46448</v>
      </c>
      <c r="C6" s="5">
        <f>IF(MONTH(DATE($E$3,$B$3,1)-WEEKDAY(DATE($E$3,$B$3,1),2)+1+2)=$B$3,DATE($E$3,$B$3,1)-WEEKDAY(DATE($E$3,$B$3,1),2)+1+2,"")</f>
        <v>46449</v>
      </c>
      <c r="D6" s="5">
        <f>IF(MONTH(DATE($E$3,$B$3,1)-WEEKDAY(DATE($E$3,$B$3,1),2)+1+3)=$B$3,DATE($E$3,$B$3,1)-WEEKDAY(DATE($E$3,$B$3,1),2)+1+3,"")</f>
        <v>46450</v>
      </c>
      <c r="E6" s="5">
        <f>IF(MONTH(DATE($E$3,$B$3,1)-WEEKDAY(DATE($E$3,$B$3,1),2)+1+4)=$B$3,DATE($E$3,$B$3,1)-WEEKDAY(DATE($E$3,$B$3,1),2)+1+4,"")</f>
        <v>46451</v>
      </c>
      <c r="F6" s="5">
        <f>IF(MONTH(DATE($E$3,$B$3,1)-WEEKDAY(DATE($E$3,$B$3,1),2)+1+5)=$B$3,DATE($E$3,$B$3,1)-WEEKDAY(DATE($E$3,$B$3,1),2)+1+5,"")</f>
        <v>46452</v>
      </c>
      <c r="G6" s="5">
        <f>IF(MONTH(DATE($E$3,$B$3,1)-WEEKDAY(DATE($E$3,$B$3,1),2)+1+6)=$B$3,DATE($E$3,$B$3,1)-WEEKDAY(DATE($E$3,$B$3,1),2)+1+6,"")</f>
        <v>46453</v>
      </c>
    </row>
    <row r="7" spans="1:7" ht="18.95" customHeight="1" x14ac:dyDescent="0.25">
      <c r="A7" s="6"/>
      <c r="B7" s="6"/>
      <c r="C7" s="6"/>
      <c r="D7" s="6"/>
      <c r="E7" s="6"/>
      <c r="F7" s="6"/>
      <c r="G7" s="6"/>
    </row>
    <row r="8" spans="1:7" ht="18.95" customHeight="1" x14ac:dyDescent="0.25">
      <c r="A8" s="6"/>
      <c r="B8" s="6"/>
      <c r="C8" s="6"/>
      <c r="D8" s="6"/>
      <c r="E8" s="6"/>
      <c r="F8" s="6"/>
      <c r="G8" s="6"/>
    </row>
    <row r="9" spans="1:7" ht="18.95" customHeight="1" x14ac:dyDescent="0.25">
      <c r="A9" s="6"/>
      <c r="B9" s="6"/>
      <c r="C9" s="6"/>
      <c r="D9" s="6"/>
      <c r="E9" s="6"/>
      <c r="F9" s="6"/>
      <c r="G9" s="6"/>
    </row>
    <row r="10" spans="1:7" ht="18.95" customHeight="1" x14ac:dyDescent="0.25">
      <c r="A10" s="6"/>
      <c r="B10" s="6"/>
      <c r="C10" s="6"/>
      <c r="D10" s="6"/>
      <c r="E10" s="6"/>
      <c r="F10" s="6"/>
      <c r="G10" s="6"/>
    </row>
    <row r="11" spans="1:7" ht="18.95" customHeight="1" x14ac:dyDescent="0.25">
      <c r="A11" s="6"/>
      <c r="B11" s="6"/>
      <c r="C11" s="6"/>
      <c r="D11" s="6"/>
      <c r="E11" s="6"/>
      <c r="F11" s="6"/>
      <c r="G11" s="6"/>
    </row>
    <row r="12" spans="1:7" ht="18" customHeight="1" x14ac:dyDescent="0.25">
      <c r="A12" s="5">
        <f>IF(MONTH(DATE($E$3,$B$3,1)-WEEKDAY(DATE($E$3,$B$3,1),2)+1+7)=$B$3,DATE($E$3,$B$3,1)-WEEKDAY(DATE($E$3,$B$3,1),2)+1+7,"")</f>
        <v>46454</v>
      </c>
      <c r="B12" s="5">
        <f>IF(MONTH(DATE($E$3,$B$3,1)-WEEKDAY(DATE($E$3,$B$3,1),2)+1+8)=$B$3,DATE($E$3,$B$3,1)-WEEKDAY(DATE($E$3,$B$3,1),2)+1+8,"")</f>
        <v>46455</v>
      </c>
      <c r="C12" s="5">
        <f>IF(MONTH(DATE($E$3,$B$3,1)-WEEKDAY(DATE($E$3,$B$3,1),2)+1+9)=$B$3,DATE($E$3,$B$3,1)-WEEKDAY(DATE($E$3,$B$3,1),2)+1+9,"")</f>
        <v>46456</v>
      </c>
      <c r="D12" s="5">
        <f>IF(MONTH(DATE($E$3,$B$3,1)-WEEKDAY(DATE($E$3,$B$3,1),2)+1+10)=$B$3,DATE($E$3,$B$3,1)-WEEKDAY(DATE($E$3,$B$3,1),2)+1+10,"")</f>
        <v>46457</v>
      </c>
      <c r="E12" s="5">
        <f>IF(MONTH(DATE($E$3,$B$3,1)-WEEKDAY(DATE($E$3,$B$3,1),2)+1+11)=$B$3,DATE($E$3,$B$3,1)-WEEKDAY(DATE($E$3,$B$3,1),2)+1+11,"")</f>
        <v>46458</v>
      </c>
      <c r="F12" s="5">
        <f>IF(MONTH(DATE($E$3,$B$3,1)-WEEKDAY(DATE($E$3,$B$3,1),2)+1+12)=$B$3,DATE($E$3,$B$3,1)-WEEKDAY(DATE($E$3,$B$3,1),2)+1+12,"")</f>
        <v>46459</v>
      </c>
      <c r="G12" s="5">
        <f>IF(MONTH(DATE($E$3,$B$3,1)-WEEKDAY(DATE($E$3,$B$3,1),2)+1+13)=$B$3,DATE($E$3,$B$3,1)-WEEKDAY(DATE($E$3,$B$3,1),2)+1+13,"")</f>
        <v>46460</v>
      </c>
    </row>
    <row r="13" spans="1:7" ht="18.95" customHeight="1" x14ac:dyDescent="0.25">
      <c r="A13" s="7"/>
      <c r="B13" s="7"/>
      <c r="C13" s="7"/>
      <c r="D13" s="7"/>
      <c r="E13" s="7"/>
      <c r="F13" s="7"/>
      <c r="G13" s="7"/>
    </row>
    <row r="14" spans="1:7" ht="18.95" customHeight="1" x14ac:dyDescent="0.25">
      <c r="A14" s="7"/>
      <c r="B14" s="7"/>
      <c r="C14" s="7"/>
      <c r="D14" s="7"/>
      <c r="E14" s="7"/>
      <c r="F14" s="7"/>
      <c r="G14" s="7"/>
    </row>
    <row r="15" spans="1:7" ht="18.95" customHeight="1" x14ac:dyDescent="0.25">
      <c r="A15" s="7"/>
      <c r="B15" s="7"/>
      <c r="C15" s="7"/>
      <c r="D15" s="7"/>
      <c r="E15" s="7"/>
      <c r="F15" s="7"/>
      <c r="G15" s="7"/>
    </row>
    <row r="16" spans="1:7" ht="18.95" customHeight="1" x14ac:dyDescent="0.25">
      <c r="A16" s="7"/>
      <c r="B16" s="7"/>
      <c r="C16" s="7"/>
      <c r="D16" s="7"/>
      <c r="E16" s="7"/>
      <c r="F16" s="7"/>
      <c r="G16" s="7"/>
    </row>
    <row r="17" spans="1:7" ht="18.95" customHeight="1" x14ac:dyDescent="0.25">
      <c r="A17" s="7"/>
      <c r="B17" s="7"/>
      <c r="C17" s="7"/>
      <c r="D17" s="7"/>
      <c r="E17" s="7"/>
      <c r="F17" s="7"/>
      <c r="G17" s="7"/>
    </row>
    <row r="18" spans="1:7" ht="18" customHeight="1" x14ac:dyDescent="0.25">
      <c r="A18" s="5">
        <f>IF(MONTH(DATE($E$3,$B$3,1)-WEEKDAY(DATE($E$3,$B$3,1),2)+1+14)=$B$3,DATE($E$3,$B$3,1)-WEEKDAY(DATE($E$3,$B$3,1),2)+1+14,"")</f>
        <v>46461</v>
      </c>
      <c r="B18" s="5">
        <f>IF(MONTH(DATE($E$3,$B$3,1)-WEEKDAY(DATE($E$3,$B$3,1),2)+1+15)=$B$3,DATE($E$3,$B$3,1)-WEEKDAY(DATE($E$3,$B$3,1),2)+1+15,"")</f>
        <v>46462</v>
      </c>
      <c r="C18" s="5">
        <f>IF(MONTH(DATE($E$3,$B$3,1)-WEEKDAY(DATE($E$3,$B$3,1),2)+1+16)=$B$3,DATE($E$3,$B$3,1)-WEEKDAY(DATE($E$3,$B$3,1),2)+1+16,"")</f>
        <v>46463</v>
      </c>
      <c r="D18" s="5">
        <f>IF(MONTH(DATE($E$3,$B$3,1)-WEEKDAY(DATE($E$3,$B$3,1),2)+1+17)=$B$3,DATE($E$3,$B$3,1)-WEEKDAY(DATE($E$3,$B$3,1),2)+1+17,"")</f>
        <v>46464</v>
      </c>
      <c r="E18" s="5">
        <f>IF(MONTH(DATE($E$3,$B$3,1)-WEEKDAY(DATE($E$3,$B$3,1),2)+1+18)=$B$3,DATE($E$3,$B$3,1)-WEEKDAY(DATE($E$3,$B$3,1),2)+1+18,"")</f>
        <v>46465</v>
      </c>
      <c r="F18" s="5">
        <f>IF(MONTH(DATE($E$3,$B$3,1)-WEEKDAY(DATE($E$3,$B$3,1),2)+1+19)=$B$3,DATE($E$3,$B$3,1)-WEEKDAY(DATE($E$3,$B$3,1),2)+1+19,"")</f>
        <v>46466</v>
      </c>
      <c r="G18" s="5">
        <f>IF(MONTH(DATE($E$3,$B$3,1)-WEEKDAY(DATE($E$3,$B$3,1),2)+1+20)=$B$3,DATE($E$3,$B$3,1)-WEEKDAY(DATE($E$3,$B$3,1),2)+1+20,"")</f>
        <v>46467</v>
      </c>
    </row>
    <row r="19" spans="1:7" ht="18.95" customHeight="1" x14ac:dyDescent="0.25">
      <c r="A19" s="6"/>
      <c r="B19" s="6"/>
      <c r="C19" s="6"/>
      <c r="D19" s="6"/>
      <c r="E19" s="6"/>
      <c r="F19" s="6"/>
      <c r="G19" s="6"/>
    </row>
    <row r="20" spans="1:7" ht="18.95" customHeight="1" x14ac:dyDescent="0.25">
      <c r="A20" s="6"/>
      <c r="B20" s="6"/>
      <c r="C20" s="6"/>
      <c r="D20" s="6"/>
      <c r="E20" s="6"/>
      <c r="F20" s="6"/>
      <c r="G20" s="6"/>
    </row>
    <row r="21" spans="1:7" ht="18.95" customHeight="1" x14ac:dyDescent="0.25">
      <c r="A21" s="6"/>
      <c r="B21" s="6"/>
      <c r="C21" s="6"/>
      <c r="D21" s="6"/>
      <c r="E21" s="6"/>
      <c r="F21" s="6"/>
      <c r="G21" s="6"/>
    </row>
    <row r="22" spans="1:7" ht="18.95" customHeight="1" x14ac:dyDescent="0.25">
      <c r="A22" s="6"/>
      <c r="B22" s="6"/>
      <c r="C22" s="6"/>
      <c r="D22" s="6"/>
      <c r="E22" s="6"/>
      <c r="F22" s="6"/>
      <c r="G22" s="6"/>
    </row>
    <row r="23" spans="1:7" ht="18.95" customHeight="1" x14ac:dyDescent="0.25">
      <c r="A23" s="6"/>
      <c r="B23" s="6"/>
      <c r="C23" s="6"/>
      <c r="D23" s="6"/>
      <c r="E23" s="6"/>
      <c r="F23" s="6"/>
      <c r="G23" s="6"/>
    </row>
    <row r="24" spans="1:7" ht="18" customHeight="1" x14ac:dyDescent="0.25">
      <c r="A24" s="5">
        <f>IF(MONTH(DATE($E$3,$B$3,1)-WEEKDAY(DATE($E$3,$B$3,1),2)+1+21)=$B$3,DATE($E$3,$B$3,1)-WEEKDAY(DATE($E$3,$B$3,1),2)+1+21,"")</f>
        <v>46468</v>
      </c>
      <c r="B24" s="5">
        <f>IF(MONTH(DATE($E$3,$B$3,1)-WEEKDAY(DATE($E$3,$B$3,1),2)+1+22)=$B$3,DATE($E$3,$B$3,1)-WEEKDAY(DATE($E$3,$B$3,1),2)+1+22,"")</f>
        <v>46469</v>
      </c>
      <c r="C24" s="5">
        <f>IF(MONTH(DATE($E$3,$B$3,1)-WEEKDAY(DATE($E$3,$B$3,1),2)+1+23)=$B$3,DATE($E$3,$B$3,1)-WEEKDAY(DATE($E$3,$B$3,1),2)+1+23,"")</f>
        <v>46470</v>
      </c>
      <c r="D24" s="5">
        <f>IF(MONTH(DATE($E$3,$B$3,1)-WEEKDAY(DATE($E$3,$B$3,1),2)+1+24)=$B$3,DATE($E$3,$B$3,1)-WEEKDAY(DATE($E$3,$B$3,1),2)+1+24,"")</f>
        <v>46471</v>
      </c>
      <c r="E24" s="5">
        <f>IF(MONTH(DATE($E$3,$B$3,1)-WEEKDAY(DATE($E$3,$B$3,1),2)+1+25)=$B$3,DATE($E$3,$B$3,1)-WEEKDAY(DATE($E$3,$B$3,1),2)+1+25,"")</f>
        <v>46472</v>
      </c>
      <c r="F24" s="5">
        <f>IF(MONTH(DATE($E$3,$B$3,1)-WEEKDAY(DATE($E$3,$B$3,1),2)+1+26)=$B$3,DATE($E$3,$B$3,1)-WEEKDAY(DATE($E$3,$B$3,1),2)+1+26,"")</f>
        <v>46473</v>
      </c>
      <c r="G24" s="5">
        <f>IF(MONTH(DATE($E$3,$B$3,1)-WEEKDAY(DATE($E$3,$B$3,1),2)+1+27)=$B$3,DATE($E$3,$B$3,1)-WEEKDAY(DATE($E$3,$B$3,1),2)+1+27,"")</f>
        <v>46474</v>
      </c>
    </row>
    <row r="25" spans="1:7" ht="18.95" customHeight="1" x14ac:dyDescent="0.25">
      <c r="A25" s="7"/>
      <c r="B25" s="7"/>
      <c r="C25" s="7"/>
      <c r="D25" s="7"/>
      <c r="E25" s="7"/>
      <c r="F25" s="7"/>
      <c r="G25" s="7"/>
    </row>
    <row r="26" spans="1:7" ht="18.95" customHeight="1" x14ac:dyDescent="0.25">
      <c r="A26" s="7"/>
      <c r="B26" s="7"/>
      <c r="C26" s="7"/>
      <c r="D26" s="7"/>
      <c r="E26" s="7"/>
      <c r="F26" s="7"/>
      <c r="G26" s="7"/>
    </row>
    <row r="27" spans="1:7" ht="18.95" customHeight="1" x14ac:dyDescent="0.25">
      <c r="A27" s="7"/>
      <c r="B27" s="7"/>
      <c r="C27" s="7"/>
      <c r="D27" s="7"/>
      <c r="E27" s="7"/>
      <c r="F27" s="7"/>
      <c r="G27" s="7"/>
    </row>
    <row r="28" spans="1:7" ht="18.95" customHeight="1" x14ac:dyDescent="0.25">
      <c r="A28" s="7"/>
      <c r="B28" s="7"/>
      <c r="C28" s="7"/>
      <c r="D28" s="7"/>
      <c r="E28" s="7"/>
      <c r="F28" s="7"/>
      <c r="G28" s="7"/>
    </row>
    <row r="29" spans="1:7" ht="18.95" customHeight="1" x14ac:dyDescent="0.25">
      <c r="A29" s="7"/>
      <c r="B29" s="7"/>
      <c r="C29" s="7"/>
      <c r="D29" s="7"/>
      <c r="E29" s="7"/>
      <c r="F29" s="7"/>
      <c r="G29" s="7"/>
    </row>
    <row r="30" spans="1:7" ht="18" customHeight="1" x14ac:dyDescent="0.25">
      <c r="A30" s="5">
        <f>IF(MONTH(DATE($E$3,$B$3,1)-WEEKDAY(DATE($E$3,$B$3,1),2)+1+28)=$B$3,DATE($E$3,$B$3,1)-WEEKDAY(DATE($E$3,$B$3,1),2)+1+28,"")</f>
        <v>46475</v>
      </c>
      <c r="B30" s="5">
        <f>IF(MONTH(DATE($E$3,$B$3,1)-WEEKDAY(DATE($E$3,$B$3,1),2)+1+29)=$B$3,DATE($E$3,$B$3,1)-WEEKDAY(DATE($E$3,$B$3,1),2)+1+29,"")</f>
        <v>46476</v>
      </c>
      <c r="C30" s="5">
        <f>IF(MONTH(DATE($E$3,$B$3,1)-WEEKDAY(DATE($E$3,$B$3,1),2)+1+30)=$B$3,DATE($E$3,$B$3,1)-WEEKDAY(DATE($E$3,$B$3,1),2)+1+30,"")</f>
        <v>46477</v>
      </c>
      <c r="D30" s="5" t="str">
        <f>IF(MONTH(DATE($E$3,$B$3,1)-WEEKDAY(DATE($E$3,$B$3,1),2)+1+31)=$B$3,DATE($E$3,$B$3,1)-WEEKDAY(DATE($E$3,$B$3,1),2)+1+31,"")</f>
        <v/>
      </c>
      <c r="E30" s="5" t="str">
        <f>IF(MONTH(DATE($E$3,$B$3,1)-WEEKDAY(DATE($E$3,$B$3,1),2)+1+32)=$B$3,DATE($E$3,$B$3,1)-WEEKDAY(DATE($E$3,$B$3,1),2)+1+32,"")</f>
        <v/>
      </c>
      <c r="F30" s="5" t="str">
        <f>IF(MONTH(DATE($E$3,$B$3,1)-WEEKDAY(DATE($E$3,$B$3,1),2)+1+33)=$B$3,DATE($E$3,$B$3,1)-WEEKDAY(DATE($E$3,$B$3,1),2)+1+33,"")</f>
        <v/>
      </c>
      <c r="G30" s="5" t="str">
        <f>IF(MONTH(DATE($E$3,$B$3,1)-WEEKDAY(DATE($E$3,$B$3,1),2)+1+34)=$B$3,DATE($E$3,$B$3,1)-WEEKDAY(DATE($E$3,$B$3,1),2)+1+34,"")</f>
        <v/>
      </c>
    </row>
    <row r="31" spans="1:7" ht="18.95" customHeight="1" x14ac:dyDescent="0.25">
      <c r="A31" s="6"/>
      <c r="B31" s="6"/>
      <c r="C31" s="6"/>
      <c r="D31" s="6"/>
      <c r="E31" s="6"/>
      <c r="F31" s="6"/>
      <c r="G31" s="6"/>
    </row>
    <row r="32" spans="1:7" ht="18.95" customHeight="1" x14ac:dyDescent="0.25">
      <c r="A32" s="6"/>
      <c r="B32" s="6"/>
      <c r="C32" s="6"/>
      <c r="D32" s="6"/>
      <c r="E32" s="6"/>
      <c r="F32" s="6"/>
      <c r="G32" s="6"/>
    </row>
    <row r="33" spans="1:7" ht="18.95" customHeight="1" x14ac:dyDescent="0.25">
      <c r="A33" s="6"/>
      <c r="B33" s="6"/>
      <c r="C33" s="6"/>
      <c r="D33" s="6"/>
      <c r="E33" s="6"/>
      <c r="F33" s="6"/>
      <c r="G33" s="6"/>
    </row>
    <row r="34" spans="1:7" ht="18.95" customHeight="1" x14ac:dyDescent="0.25">
      <c r="A34" s="6"/>
      <c r="B34" s="6"/>
      <c r="C34" s="6"/>
      <c r="D34" s="6"/>
      <c r="E34" s="6"/>
      <c r="F34" s="6"/>
      <c r="G34" s="6"/>
    </row>
    <row r="35" spans="1:7" ht="18.95" customHeight="1" x14ac:dyDescent="0.25">
      <c r="A35" s="6"/>
      <c r="B35" s="6"/>
      <c r="C35" s="6"/>
      <c r="D35" s="6"/>
      <c r="E35" s="6"/>
      <c r="F35" s="6"/>
      <c r="G35" s="6"/>
    </row>
    <row r="36" spans="1:7" ht="18" customHeight="1" x14ac:dyDescent="0.25">
      <c r="A36" s="5" t="str">
        <f>IF(MONTH(DATE($E$3,$B$3,1)-WEEKDAY(DATE($E$3,$B$3,1),2)+1+35)=$B$3,DATE($E$3,$B$3,1)-WEEKDAY(DATE($E$3,$B$3,1),2)+1+35,"")</f>
        <v/>
      </c>
      <c r="B36" s="5" t="str">
        <f>IF(MONTH(DATE($E$3,$B$3,1)-WEEKDAY(DATE($E$3,$B$3,1),2)+1+36)=$B$3,DATE($E$3,$B$3,1)-WEEKDAY(DATE($E$3,$B$3,1),2)+1+36,"")</f>
        <v/>
      </c>
      <c r="C36" s="5" t="str">
        <f>IF(MONTH(DATE($E$3,$B$3,1)-WEEKDAY(DATE($E$3,$B$3,1),2)+1+37)=$B$3,DATE($E$3,$B$3,1)-WEEKDAY(DATE($E$3,$B$3,1),2)+1+37,"")</f>
        <v/>
      </c>
      <c r="D36" s="5" t="str">
        <f>IF(MONTH(DATE($E$3,$B$3,1)-WEEKDAY(DATE($E$3,$B$3,1),2)+1+38)=$B$3,DATE($E$3,$B$3,1)-WEEKDAY(DATE($E$3,$B$3,1),2)+1+38,"")</f>
        <v/>
      </c>
      <c r="E36" s="5" t="str">
        <f>IF(MONTH(DATE($E$3,$B$3,1)-WEEKDAY(DATE($E$3,$B$3,1),2)+1+39)=$B$3,DATE($E$3,$B$3,1)-WEEKDAY(DATE($E$3,$B$3,1),2)+1+39,"")</f>
        <v/>
      </c>
      <c r="F36" s="5" t="str">
        <f>IF(MONTH(DATE($E$3,$B$3,1)-WEEKDAY(DATE($E$3,$B$3,1),2)+1+40)=$B$3,DATE($E$3,$B$3,1)-WEEKDAY(DATE($E$3,$B$3,1),2)+1+40,"")</f>
        <v/>
      </c>
      <c r="G36" s="5" t="str">
        <f>IF(MONTH(DATE($E$3,$B$3,1)-WEEKDAY(DATE($E$3,$B$3,1),2)+1+41)=$B$3,DATE($E$3,$B$3,1)-WEEKDAY(DATE($E$3,$B$3,1),2)+1+41,"")</f>
        <v/>
      </c>
    </row>
    <row r="37" spans="1:7" ht="18.95" customHeight="1" x14ac:dyDescent="0.25">
      <c r="A37" s="7"/>
      <c r="B37" s="7"/>
      <c r="C37" s="7"/>
      <c r="D37" s="7"/>
      <c r="E37" s="7"/>
      <c r="F37" s="7"/>
      <c r="G37" s="7"/>
    </row>
    <row r="38" spans="1:7" ht="18.95" customHeight="1" x14ac:dyDescent="0.25">
      <c r="A38" s="7"/>
      <c r="B38" s="7"/>
      <c r="C38" s="7"/>
      <c r="D38" s="7"/>
      <c r="E38" s="7"/>
      <c r="F38" s="7"/>
      <c r="G38" s="7"/>
    </row>
    <row r="39" spans="1:7" ht="18.95" customHeight="1" x14ac:dyDescent="0.25">
      <c r="A39" s="7"/>
      <c r="B39" s="7"/>
      <c r="C39" s="7"/>
      <c r="D39" s="7"/>
      <c r="E39" s="7"/>
      <c r="F39" s="7"/>
      <c r="G39" s="7"/>
    </row>
    <row r="40" spans="1:7" ht="18.95" customHeight="1" x14ac:dyDescent="0.25">
      <c r="A40" s="7"/>
      <c r="B40" s="7"/>
      <c r="C40" s="7"/>
      <c r="D40" s="7"/>
      <c r="E40" s="7"/>
      <c r="F40" s="7"/>
      <c r="G40" s="7"/>
    </row>
    <row r="41" spans="1:7" ht="18.95" customHeight="1" x14ac:dyDescent="0.25">
      <c r="A41" s="7"/>
      <c r="B41" s="7"/>
      <c r="C41" s="7"/>
      <c r="D41" s="7"/>
      <c r="E41" s="7"/>
      <c r="F41" s="7"/>
      <c r="G41" s="7"/>
    </row>
    <row r="43" spans="1:7" ht="21.95" customHeight="1" x14ac:dyDescent="0.25">
      <c r="A43" s="10" t="s">
        <v>12</v>
      </c>
      <c r="B43" s="10"/>
      <c r="C43" s="10"/>
      <c r="D43" s="10"/>
      <c r="E43" s="10"/>
      <c r="F43" s="10"/>
      <c r="G43" s="10"/>
    </row>
    <row r="44" spans="1:7" ht="20.100000000000001" customHeight="1" x14ac:dyDescent="0.25">
      <c r="A44" s="6"/>
      <c r="B44" s="6"/>
      <c r="C44" s="6"/>
      <c r="D44" s="6"/>
      <c r="E44" s="6"/>
      <c r="F44" s="6"/>
      <c r="G44" s="6"/>
    </row>
    <row r="45" spans="1:7" ht="20.100000000000001" customHeight="1" x14ac:dyDescent="0.25">
      <c r="A45" s="6"/>
      <c r="B45" s="6"/>
      <c r="C45" s="6"/>
      <c r="D45" s="6"/>
      <c r="E45" s="6"/>
      <c r="F45" s="6"/>
      <c r="G45" s="6"/>
    </row>
    <row r="46" spans="1:7" ht="20.100000000000001" customHeight="1" x14ac:dyDescent="0.25">
      <c r="A46" s="6"/>
      <c r="B46" s="6"/>
      <c r="C46" s="6"/>
      <c r="D46" s="6"/>
      <c r="E46" s="6"/>
      <c r="F46" s="6"/>
      <c r="G46" s="6"/>
    </row>
    <row r="47" spans="1:7" ht="20.100000000000001" customHeight="1" x14ac:dyDescent="0.25">
      <c r="A47" s="6"/>
      <c r="B47" s="6"/>
      <c r="C47" s="6"/>
      <c r="D47" s="6"/>
      <c r="E47" s="6"/>
      <c r="F47" s="6"/>
      <c r="G47" s="6"/>
    </row>
    <row r="48" spans="1:7" ht="20.100000000000001" customHeight="1" x14ac:dyDescent="0.25">
      <c r="A48" s="6"/>
      <c r="B48" s="6"/>
      <c r="C48" s="6"/>
      <c r="D48" s="6"/>
      <c r="E48" s="6"/>
      <c r="F48" s="6"/>
      <c r="G48" s="6"/>
    </row>
  </sheetData>
  <mergeCells count="3">
    <mergeCell ref="A1:G1"/>
    <mergeCell ref="A2:G2"/>
    <mergeCell ref="A43:G43"/>
  </mergeCells>
  <dataValidations count="1">
    <dataValidation type="list" sqref="B3" xr:uid="{00000000-0002-0000-0000-000000000000}">
      <formula1>"1,2,3,4,5,6,7,8,9,10,11,12"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Monatsplan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2026-05-08T08:10:49Z</dcterms:modified>
</cp:coreProperties>
</file>