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27B4A07D-3F56-4622-A33B-E9F6C3BA5706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Kassenbuch" sheetId="1" r:id="rId1"/>
    <sheet name="Anleitung" sheetId="2" r:id="rId2"/>
  </sheets>
  <definedNames>
    <definedName name="_xlnm.Print_Area" localSheetId="1">Anleitung!$A$1:$C$23</definedName>
    <definedName name="_xlnm.Print_Area" localSheetId="0">Kassenbuch!$A$1:$I$39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2" i="1" l="1"/>
  <c r="E30" i="1"/>
  <c r="H28" i="1"/>
  <c r="E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8" i="1" s="1"/>
  <c r="E34" i="1" l="1"/>
  <c r="E31" i="1"/>
  <c r="E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H6" authorId="0" shapeId="0" xr:uid="{00000000-0006-0000-0000-000001000000}">
      <text>
        <r>
          <rPr>
            <sz val="10"/>
            <rFont val="Arial"/>
            <family val="2"/>
          </rPr>
          <t>Kassenbestand zu Beginn des Monats (Übertrag vom Vormonat).</t>
        </r>
      </text>
    </comment>
  </commentList>
</comments>
</file>

<file path=xl/sharedStrings.xml><?xml version="1.0" encoding="utf-8"?>
<sst xmlns="http://schemas.openxmlformats.org/spreadsheetml/2006/main" count="81" uniqueCount="74">
  <si>
    <t>Bargeldbewegungen – chronologische Erfassung aller Bareinnahmen und Barausgaben</t>
  </si>
  <si>
    <t>Unternehmen / Firma:</t>
  </si>
  <si>
    <t>Bergblick Manufaktur</t>
  </si>
  <si>
    <t>Monat / Jahr:</t>
  </si>
  <si>
    <t>Mai 2026</t>
  </si>
  <si>
    <t>Anschrift:</t>
  </si>
  <si>
    <t>Lindenweg 12, 26122 Oldenburg</t>
  </si>
  <si>
    <t>Blatt-Nr.:</t>
  </si>
  <si>
    <t>1</t>
  </si>
  <si>
    <t>Kasse / Bezeichnung:</t>
  </si>
  <si>
    <t>Hauptkasse</t>
  </si>
  <si>
    <t>Anfangsbestand (€):</t>
  </si>
  <si>
    <t>Beleg-Nr.</t>
  </si>
  <si>
    <t>Datum</t>
  </si>
  <si>
    <t>Belegart</t>
  </si>
  <si>
    <t>Buchungstext / Verwendungszweck</t>
  </si>
  <si>
    <t>Einnahme</t>
  </si>
  <si>
    <t>USt-Satz</t>
  </si>
  <si>
    <t>USt-Betrag</t>
  </si>
  <si>
    <t>Ausgabe</t>
  </si>
  <si>
    <t>Kassenbestand</t>
  </si>
  <si>
    <t>01.05.2026</t>
  </si>
  <si>
    <t>Anfangsbestand / Vortrag</t>
  </si>
  <si>
    <t>02.05.2026</t>
  </si>
  <si>
    <t>Quittung</t>
  </si>
  <si>
    <t>Barverkauf Ladengeschäft</t>
  </si>
  <si>
    <t>03.05.2026</t>
  </si>
  <si>
    <t>Rechnung</t>
  </si>
  <si>
    <t>Einkauf Verpackungsmaterial</t>
  </si>
  <si>
    <t>05.05.2026</t>
  </si>
  <si>
    <t>Bewirtungsbeleg</t>
  </si>
  <si>
    <t>Bürobedarf / Schreibwaren</t>
  </si>
  <si>
    <t>07.05.2026</t>
  </si>
  <si>
    <t>Barverkauf Wochenmarkt</t>
  </si>
  <si>
    <t>08.05.2026</t>
  </si>
  <si>
    <t>Eigenbeleg</t>
  </si>
  <si>
    <t>Portokosten Briefmarken</t>
  </si>
  <si>
    <t>12.05.2026</t>
  </si>
  <si>
    <t>Wareneinkauf Lieferant</t>
  </si>
  <si>
    <t>15.05.2026</t>
  </si>
  <si>
    <t>20.05.2026</t>
  </si>
  <si>
    <t>Privatentnahme Inhaber</t>
  </si>
  <si>
    <t>26.05.2026</t>
  </si>
  <si>
    <t>Reinigungsdienst (bar bezahlt)</t>
  </si>
  <si>
    <t>Summen Mai 2026</t>
  </si>
  <si>
    <t>Summe Einnahmen:</t>
  </si>
  <si>
    <t>Summe Ausgaben:</t>
  </si>
  <si>
    <t>Anfangsbestand:</t>
  </si>
  <si>
    <t>Endbestand (Übertrag Folgemonat):</t>
  </si>
  <si>
    <t>Kontrolle (Endbestand = lfd. Kassenbestand):</t>
  </si>
  <si>
    <t>Erstellt / Kassenverantwortliche*r</t>
  </si>
  <si>
    <t>Unterschrift</t>
  </si>
  <si>
    <t>Hinweis: Einträge chronologisch und lückenlos erfassen. Zur ordnungsgemäßen Kassenführung das Blatt am Tagesende ausdrucken, unterschreiben und ablegen. Blaue Zellen = Eingabe, übrige Werte werden automatisch berechnet.</t>
  </si>
  <si>
    <t>Anleitung zur Nutzung des Kassenbuchs</t>
  </si>
  <si>
    <t>1. Kopfdaten ausfüllen</t>
  </si>
  <si>
    <t>Trage oben Firma, Anschrift, Kassenbezeichnung, Monat/Jahr und die Blatt-Nr. ein. Setze den Anfangsbestand (Kassenbestand zu Monatsbeginn) – er wird automatisch in die Zeile „Vortrag“ übernommen.</t>
  </si>
  <si>
    <t>2. Buchungen erfassen</t>
  </si>
  <si>
    <t>Pro Geschäftsvorfall eine Zeile: fortlaufende Beleg-Nr., Datum, Belegart, Buchungstext sowie den Betrag entweder in Spalte „Einnahme“ oder „Ausgabe“ (Bruttobetrag).</t>
  </si>
  <si>
    <t>3. USt-Satz wählen</t>
  </si>
  <si>
    <t>Wähle den passenden Umsatzsteuersatz (z. B. 19 %, 7 % oder 0 %). Der USt-Betrag wird automatisch aus dem Bruttobetrag herausgerechnet.</t>
  </si>
  <si>
    <t>4. Kassenbestand</t>
  </si>
  <si>
    <t>Der laufende Kassenbestand wird je Zeile automatisch fortgeschrieben (Vorzeile + Einnahme − Ausgabe).</t>
  </si>
  <si>
    <t>5. Summen &amp; Endbestand</t>
  </si>
  <si>
    <t>Unten werden Einnahmen, Ausgaben und der Endbestand automatisch berechnet. Der Endbestand wird zum Anfangsbestand des Folgemonats.</t>
  </si>
  <si>
    <t>6. Kontrolle</t>
  </si>
  <si>
    <t>Das Feld „Kontrolle“ zeigt ✓, wenn der berechnete Endbestand mit dem laufenden Kassenbestand übereinstimmt.</t>
  </si>
  <si>
    <t>7. Ablage</t>
  </si>
  <si>
    <t>Blatt am Tagesende ausdrucken, unterschreiben und chronologisch abheften. So bleibt die Kassenführung nachvollziehbar.</t>
  </si>
  <si>
    <t>Legende</t>
  </si>
  <si>
    <t>Eingabefelder – hier trägst du deine Daten ein (Werte in Blau).</t>
  </si>
  <si>
    <t>Spalte Einnahmen.</t>
  </si>
  <si>
    <t>Spalte Ausgaben.</t>
  </si>
  <si>
    <t>Automatisch berechnete Felder (Kassenbestand, Summen).</t>
  </si>
  <si>
    <t>KASSENBUCH HANDSCHRIFTLICH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</si>
</sst>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;[Red]\-#,##0.00&quot; €&quot;"/>
    <numFmt numFmtId="165" formatCode="0\ %"/>
  </numFmts>
  <fonts count="20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sz val="9"/>
      <color rgb="FFFFFFFF"/>
      <name val="Arial"/>
      <charset val="1"/>
    </font>
    <font>
      <b/>
      <sz val="9"/>
      <color rgb="FF1F3A5F"/>
      <name val="Arial"/>
      <charset val="1"/>
    </font>
    <font>
      <sz val="10"/>
      <color rgb="FF0000FF"/>
      <name val="Arial"/>
      <charset val="1"/>
    </font>
    <font>
      <b/>
      <sz val="9"/>
      <color rgb="FFFFFFFF"/>
      <name val="Arial"/>
      <charset val="1"/>
    </font>
    <font>
      <b/>
      <sz val="9"/>
      <color rgb="FF000000"/>
      <name val="Arial"/>
      <charset val="1"/>
    </font>
    <font>
      <sz val="9"/>
      <color rgb="FF0000FF"/>
      <name val="Arial"/>
      <charset val="1"/>
    </font>
    <font>
      <sz val="9"/>
      <color rgb="FF000000"/>
      <name val="Arial"/>
      <charset val="1"/>
    </font>
    <font>
      <b/>
      <sz val="10"/>
      <color rgb="FFFFFFFF"/>
      <name val="Arial"/>
      <charset val="1"/>
    </font>
    <font>
      <b/>
      <sz val="10"/>
      <color rgb="FF1F3A5F"/>
      <name val="Arial"/>
      <charset val="1"/>
    </font>
    <font>
      <b/>
      <sz val="11"/>
      <color rgb="FFFFFFFF"/>
      <name val="Arial"/>
      <charset val="1"/>
    </font>
    <font>
      <sz val="9"/>
      <color rgb="FF555555"/>
      <name val="Arial"/>
      <charset val="1"/>
    </font>
    <font>
      <b/>
      <sz val="9"/>
      <color rgb="FF1B7A2F"/>
      <name val="Arial"/>
      <charset val="1"/>
    </font>
    <font>
      <sz val="8"/>
      <color rgb="FF555555"/>
      <name val="Arial"/>
      <charset val="1"/>
    </font>
    <font>
      <sz val="8"/>
      <color rgb="FF777777"/>
      <name val="Arial"/>
      <charset val="1"/>
    </font>
    <font>
      <sz val="10"/>
      <name val="Arial"/>
      <family val="2"/>
    </font>
    <font>
      <b/>
      <sz val="16"/>
      <color rgb="FFFFFFFF"/>
      <name val="Arial"/>
      <charset val="1"/>
    </font>
    <font>
      <b/>
      <sz val="11"/>
      <color rgb="FF1F3A5F"/>
      <name val="Arial"/>
      <charset val="1"/>
    </font>
    <font>
      <sz val="10"/>
      <color rgb="FF000000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2E5077"/>
        <bgColor rgb="FF1F3A5F"/>
      </patternFill>
    </fill>
    <fill>
      <patternFill patternType="solid">
        <fgColor rgb="FFFFF8E1"/>
        <bgColor rgb="FFF2F4F7"/>
      </patternFill>
    </fill>
    <fill>
      <patternFill patternType="solid">
        <fgColor rgb="FFF2F4F7"/>
        <bgColor rgb="FFEAF0F6"/>
      </patternFill>
    </fill>
    <fill>
      <patternFill patternType="solid">
        <fgColor rgb="FFE3F0E3"/>
        <bgColor rgb="FFEAF0F6"/>
      </patternFill>
    </fill>
    <fill>
      <patternFill patternType="solid">
        <fgColor rgb="FFFBE9E7"/>
        <bgColor rgb="FFF2F4F7"/>
      </patternFill>
    </fill>
    <fill>
      <patternFill patternType="solid">
        <fgColor rgb="FFEAF0F6"/>
        <bgColor rgb="FFF2F4F7"/>
      </patternFill>
    </fill>
  </fills>
  <borders count="5">
    <border>
      <left/>
      <right/>
      <top/>
      <bottom/>
      <diagonal/>
    </border>
    <border>
      <left style="thin">
        <color rgb="FFC9D2DC"/>
      </left>
      <right/>
      <top style="thin">
        <color rgb="FFC9D2DC"/>
      </top>
      <bottom style="thin">
        <color rgb="FFC9D2DC"/>
      </bottom>
      <diagonal/>
    </border>
    <border>
      <left style="thin">
        <color rgb="FFC9D2DC"/>
      </left>
      <right style="thin">
        <color rgb="FFC9D2DC"/>
      </right>
      <top style="thin">
        <color rgb="FFC9D2DC"/>
      </top>
      <bottom style="thin">
        <color rgb="FFC9D2DC"/>
      </bottom>
      <diagonal/>
    </border>
    <border>
      <left/>
      <right/>
      <top style="medium">
        <color rgb="FF1F3A5F"/>
      </top>
      <bottom style="medium">
        <color rgb="FF1F3A5F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4" fillId="0" borderId="0" xfId="0" applyFont="1" applyAlignment="1">
      <alignment horizontal="left"/>
    </xf>
    <xf numFmtId="0" fontId="0" fillId="0" borderId="4" xfId="0" applyBorder="1"/>
    <xf numFmtId="0" fontId="3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5" borderId="2" xfId="0" applyFont="1" applyFill="1" applyBorder="1"/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4" fontId="7" fillId="6" borderId="2" xfId="0" applyNumberFormat="1" applyFont="1" applyFill="1" applyBorder="1" applyAlignment="1">
      <alignment horizontal="right" vertical="center"/>
    </xf>
    <xf numFmtId="165" fontId="7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/>
    </xf>
    <xf numFmtId="164" fontId="8" fillId="7" borderId="2" xfId="0" applyNumberFormat="1" applyFont="1" applyFill="1" applyBorder="1" applyAlignment="1">
      <alignment horizontal="right" vertical="center"/>
    </xf>
    <xf numFmtId="164" fontId="8" fillId="8" borderId="2" xfId="0" applyNumberFormat="1" applyFont="1" applyFill="1" applyBorder="1" applyAlignment="1">
      <alignment horizontal="right" vertical="center"/>
    </xf>
    <xf numFmtId="164" fontId="8" fillId="6" borderId="2" xfId="0" applyNumberFormat="1" applyFont="1" applyFill="1" applyBorder="1" applyAlignment="1">
      <alignment horizontal="right" vertical="center"/>
    </xf>
    <xf numFmtId="164" fontId="7" fillId="7" borderId="2" xfId="0" applyNumberFormat="1" applyFont="1" applyFill="1" applyBorder="1" applyAlignment="1">
      <alignment horizontal="right" vertical="center"/>
    </xf>
    <xf numFmtId="164" fontId="10" fillId="8" borderId="3" xfId="0" applyNumberFormat="1" applyFont="1" applyFill="1" applyBorder="1" applyAlignment="1">
      <alignment horizontal="right" vertical="center"/>
    </xf>
    <xf numFmtId="0" fontId="10" fillId="8" borderId="3" xfId="0" applyFont="1" applyFill="1" applyBorder="1" applyAlignment="1">
      <alignment horizontal="right" vertical="center"/>
    </xf>
    <xf numFmtId="164" fontId="10" fillId="6" borderId="2" xfId="0" applyNumberFormat="1" applyFont="1" applyFill="1" applyBorder="1" applyAlignment="1">
      <alignment horizontal="right" vertical="center"/>
    </xf>
    <xf numFmtId="164" fontId="10" fillId="7" borderId="2" xfId="0" applyNumberFormat="1" applyFont="1" applyFill="1" applyBorder="1" applyAlignment="1">
      <alignment horizontal="right" vertical="center"/>
    </xf>
    <xf numFmtId="164" fontId="10" fillId="5" borderId="2" xfId="0" applyNumberFormat="1" applyFont="1" applyFill="1" applyBorder="1" applyAlignment="1">
      <alignment horizontal="right" vertical="center"/>
    </xf>
    <xf numFmtId="164" fontId="11" fillId="2" borderId="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8" fillId="8" borderId="0" xfId="0" applyFont="1" applyFill="1" applyAlignment="1">
      <alignment horizontal="left" vertical="top" wrapText="1"/>
    </xf>
    <xf numFmtId="0" fontId="19" fillId="8" borderId="0" xfId="0" applyFont="1" applyFill="1" applyAlignment="1">
      <alignment horizontal="left" vertical="top" wrapText="1"/>
    </xf>
    <xf numFmtId="0" fontId="18" fillId="0" borderId="0" xfId="0" applyFont="1"/>
    <xf numFmtId="0" fontId="0" fillId="4" borderId="2" xfId="0" applyFill="1" applyBorder="1"/>
    <xf numFmtId="0" fontId="19" fillId="0" borderId="0" xfId="0" applyFont="1" applyAlignment="1">
      <alignment horizontal="left" vertical="center" wrapText="1"/>
    </xf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12" fillId="0" borderId="0" xfId="0" applyFont="1" applyAlignment="1">
      <alignment horizontal="left" indent="1"/>
    </xf>
    <xf numFmtId="0" fontId="0" fillId="0" borderId="4" xfId="0" applyBorder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center" indent="1"/>
    </xf>
    <xf numFmtId="0" fontId="10" fillId="6" borderId="0" xfId="0" applyFont="1" applyFill="1" applyAlignment="1">
      <alignment horizontal="left" vertical="center" indent="1"/>
    </xf>
    <xf numFmtId="0" fontId="10" fillId="7" borderId="0" xfId="0" applyFont="1" applyFill="1" applyAlignment="1">
      <alignment horizontal="left" vertical="center" indent="1"/>
    </xf>
    <xf numFmtId="0" fontId="10" fillId="5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7" fillId="2" borderId="0" xfId="0" applyFont="1" applyFill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7A2F"/>
      <rgbColor rgb="FF000080"/>
      <rgbColor rgb="FF808000"/>
      <rgbColor rgb="FF800080"/>
      <rgbColor rgb="FF008080"/>
      <rgbColor rgb="FFC0C0C0"/>
      <rgbColor rgb="FF777777"/>
      <rgbColor rgb="FF9999FF"/>
      <rgbColor rgb="FF993366"/>
      <rgbColor rgb="FFFFF8E1"/>
      <rgbColor rgb="FFEAF0F6"/>
      <rgbColor rgb="FF660066"/>
      <rgbColor rgb="FFFF8080"/>
      <rgbColor rgb="FF0066CC"/>
      <rgbColor rgb="FFC9D2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4F7"/>
      <rgbColor rgb="FFE3F0E3"/>
      <rgbColor rgb="FFFBE9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A5F"/>
      <rgbColor rgb="FF339966"/>
      <rgbColor rgb="FF003300"/>
      <rgbColor rgb="FF333300"/>
      <rgbColor rgb="FF993300"/>
      <rgbColor rgb="FF993366"/>
      <rgbColor rgb="FF2E507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showGridLines="0" tabSelected="1" zoomScaleNormal="100" workbookViewId="0">
      <pane ySplit="9" topLeftCell="A10" activePane="bottomLeft" state="frozen"/>
      <selection pane="bottomLeft" activeCell="B10" sqref="B10"/>
    </sheetView>
  </sheetViews>
  <sheetFormatPr baseColWidth="10" defaultColWidth="8.7109375" defaultRowHeight="15" x14ac:dyDescent="0.25"/>
  <cols>
    <col min="1" max="1" width="5.85546875" customWidth="1"/>
    <col min="2" max="2" width="9.85546875" bestFit="1" customWidth="1"/>
    <col min="3" max="3" width="14.140625" customWidth="1"/>
    <col min="4" max="4" width="24.85546875" customWidth="1"/>
    <col min="5" max="5" width="9" customWidth="1"/>
    <col min="6" max="6" width="8" bestFit="1" customWidth="1"/>
    <col min="7" max="7" width="11.28515625" customWidth="1"/>
    <col min="8" max="8" width="7.85546875" customWidth="1"/>
    <col min="9" max="9" width="13.7109375" bestFit="1" customWidth="1"/>
  </cols>
  <sheetData>
    <row r="1" spans="1:9" ht="33.75" customHeight="1" x14ac:dyDescent="0.25">
      <c r="A1" s="45" t="s">
        <v>73</v>
      </c>
      <c r="B1" s="45"/>
      <c r="C1" s="45"/>
      <c r="D1" s="45"/>
      <c r="E1" s="45"/>
      <c r="F1" s="45"/>
      <c r="G1" s="45"/>
      <c r="H1" s="45"/>
      <c r="I1" s="45"/>
    </row>
    <row r="2" spans="1:9" ht="18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ht="6" customHeight="1" x14ac:dyDescent="0.25"/>
    <row r="4" spans="1:9" ht="18" customHeight="1" x14ac:dyDescent="0.25">
      <c r="A4" s="42" t="s">
        <v>1</v>
      </c>
      <c r="B4" s="42"/>
      <c r="C4" s="43" t="s">
        <v>2</v>
      </c>
      <c r="D4" s="43"/>
      <c r="E4" s="43"/>
      <c r="G4" s="3" t="s">
        <v>3</v>
      </c>
      <c r="H4" s="43" t="s">
        <v>4</v>
      </c>
      <c r="I4" s="43"/>
    </row>
    <row r="5" spans="1:9" ht="18" customHeight="1" x14ac:dyDescent="0.25">
      <c r="A5" s="42" t="s">
        <v>5</v>
      </c>
      <c r="B5" s="42"/>
      <c r="C5" s="43" t="s">
        <v>6</v>
      </c>
      <c r="D5" s="43"/>
      <c r="E5" s="43"/>
      <c r="G5" s="3" t="s">
        <v>7</v>
      </c>
      <c r="H5" s="43" t="s">
        <v>8</v>
      </c>
      <c r="I5" s="43"/>
    </row>
    <row r="6" spans="1:9" ht="24" x14ac:dyDescent="0.25">
      <c r="A6" s="42" t="s">
        <v>9</v>
      </c>
      <c r="B6" s="42"/>
      <c r="C6" s="43" t="s">
        <v>10</v>
      </c>
      <c r="D6" s="43"/>
      <c r="E6" s="43"/>
      <c r="G6" s="3" t="s">
        <v>11</v>
      </c>
      <c r="H6" s="44">
        <v>1500</v>
      </c>
      <c r="I6" s="44"/>
    </row>
    <row r="8" spans="1:9" ht="30" customHeight="1" x14ac:dyDescent="0.25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</row>
    <row r="9" spans="1:9" x14ac:dyDescent="0.25">
      <c r="A9" s="5"/>
      <c r="B9" s="6" t="s">
        <v>21</v>
      </c>
      <c r="C9" s="5"/>
      <c r="D9" s="7" t="s">
        <v>22</v>
      </c>
      <c r="E9" s="5"/>
      <c r="F9" s="5"/>
      <c r="G9" s="5"/>
      <c r="H9" s="5"/>
      <c r="I9" s="8">
        <f>H6</f>
        <v>1500</v>
      </c>
    </row>
    <row r="10" spans="1:9" ht="18" customHeight="1" x14ac:dyDescent="0.25">
      <c r="A10" s="9">
        <v>1</v>
      </c>
      <c r="B10" s="10" t="s">
        <v>23</v>
      </c>
      <c r="C10" s="11" t="s">
        <v>24</v>
      </c>
      <c r="D10" s="11" t="s">
        <v>25</v>
      </c>
      <c r="E10" s="12">
        <v>420</v>
      </c>
      <c r="F10" s="13">
        <v>0.19</v>
      </c>
      <c r="G10" s="14">
        <f t="shared" ref="G10:G26" si="0">IFERROR((N(E10)+N(H10))*F10/(1+F10),0)</f>
        <v>67.058823529411768</v>
      </c>
      <c r="H10" s="15"/>
      <c r="I10" s="16">
        <f t="shared" ref="I10:I26" si="1">I9+N(E10)-N(H10)</f>
        <v>1920</v>
      </c>
    </row>
    <row r="11" spans="1:9" ht="18" customHeight="1" x14ac:dyDescent="0.25">
      <c r="A11" s="9">
        <v>2</v>
      </c>
      <c r="B11" s="10" t="s">
        <v>26</v>
      </c>
      <c r="C11" s="11" t="s">
        <v>27</v>
      </c>
      <c r="D11" s="11" t="s">
        <v>28</v>
      </c>
      <c r="E11" s="17"/>
      <c r="F11" s="13">
        <v>0.19</v>
      </c>
      <c r="G11" s="14">
        <f t="shared" si="0"/>
        <v>12.198319327731095</v>
      </c>
      <c r="H11" s="18">
        <v>76.400000000000006</v>
      </c>
      <c r="I11" s="16">
        <f t="shared" si="1"/>
        <v>1843.6</v>
      </c>
    </row>
    <row r="12" spans="1:9" ht="18" customHeight="1" x14ac:dyDescent="0.25">
      <c r="A12" s="9">
        <v>3</v>
      </c>
      <c r="B12" s="10" t="s">
        <v>29</v>
      </c>
      <c r="C12" s="11" t="s">
        <v>30</v>
      </c>
      <c r="D12" s="11" t="s">
        <v>31</v>
      </c>
      <c r="E12" s="17"/>
      <c r="F12" s="13">
        <v>0.19</v>
      </c>
      <c r="G12" s="14">
        <f t="shared" si="0"/>
        <v>5.5722689075630258</v>
      </c>
      <c r="H12" s="18">
        <v>34.9</v>
      </c>
      <c r="I12" s="16">
        <f t="shared" si="1"/>
        <v>1808.6999999999998</v>
      </c>
    </row>
    <row r="13" spans="1:9" ht="18" customHeight="1" x14ac:dyDescent="0.25">
      <c r="A13" s="9">
        <v>4</v>
      </c>
      <c r="B13" s="10" t="s">
        <v>32</v>
      </c>
      <c r="C13" s="11" t="s">
        <v>24</v>
      </c>
      <c r="D13" s="11" t="s">
        <v>33</v>
      </c>
      <c r="E13" s="12">
        <v>635.5</v>
      </c>
      <c r="F13" s="13">
        <v>7.0000000000000007E-2</v>
      </c>
      <c r="G13" s="14">
        <f t="shared" si="0"/>
        <v>41.574766355140191</v>
      </c>
      <c r="H13" s="15"/>
      <c r="I13" s="16">
        <f t="shared" si="1"/>
        <v>2444.1999999999998</v>
      </c>
    </row>
    <row r="14" spans="1:9" ht="18" customHeight="1" x14ac:dyDescent="0.25">
      <c r="A14" s="9">
        <v>5</v>
      </c>
      <c r="B14" s="10" t="s">
        <v>34</v>
      </c>
      <c r="C14" s="11" t="s">
        <v>35</v>
      </c>
      <c r="D14" s="11" t="s">
        <v>36</v>
      </c>
      <c r="E14" s="17"/>
      <c r="F14" s="13">
        <v>0</v>
      </c>
      <c r="G14" s="14">
        <f t="shared" si="0"/>
        <v>0</v>
      </c>
      <c r="H14" s="18">
        <v>12.25</v>
      </c>
      <c r="I14" s="16">
        <f t="shared" si="1"/>
        <v>2431.9499999999998</v>
      </c>
    </row>
    <row r="15" spans="1:9" ht="18" customHeight="1" x14ac:dyDescent="0.25">
      <c r="A15" s="9">
        <v>6</v>
      </c>
      <c r="B15" s="10" t="s">
        <v>37</v>
      </c>
      <c r="C15" s="11" t="s">
        <v>27</v>
      </c>
      <c r="D15" s="11" t="s">
        <v>38</v>
      </c>
      <c r="E15" s="17"/>
      <c r="F15" s="13">
        <v>0.19</v>
      </c>
      <c r="G15" s="14">
        <f t="shared" si="0"/>
        <v>39.692436974789921</v>
      </c>
      <c r="H15" s="18">
        <v>248.6</v>
      </c>
      <c r="I15" s="16">
        <f t="shared" si="1"/>
        <v>2183.35</v>
      </c>
    </row>
    <row r="16" spans="1:9" ht="18" customHeight="1" x14ac:dyDescent="0.25">
      <c r="A16" s="9">
        <v>7</v>
      </c>
      <c r="B16" s="10" t="s">
        <v>39</v>
      </c>
      <c r="C16" s="11" t="s">
        <v>24</v>
      </c>
      <c r="D16" s="11" t="s">
        <v>25</v>
      </c>
      <c r="E16" s="12">
        <v>512</v>
      </c>
      <c r="F16" s="13">
        <v>0.19</v>
      </c>
      <c r="G16" s="14">
        <f t="shared" si="0"/>
        <v>81.747899159663874</v>
      </c>
      <c r="H16" s="15"/>
      <c r="I16" s="16">
        <f t="shared" si="1"/>
        <v>2695.35</v>
      </c>
    </row>
    <row r="17" spans="1:9" ht="18" customHeight="1" x14ac:dyDescent="0.25">
      <c r="A17" s="9">
        <v>8</v>
      </c>
      <c r="B17" s="10" t="s">
        <v>40</v>
      </c>
      <c r="C17" s="11" t="s">
        <v>35</v>
      </c>
      <c r="D17" s="11" t="s">
        <v>41</v>
      </c>
      <c r="E17" s="17"/>
      <c r="F17" s="13">
        <v>0</v>
      </c>
      <c r="G17" s="14">
        <f t="shared" si="0"/>
        <v>0</v>
      </c>
      <c r="H17" s="18">
        <v>300</v>
      </c>
      <c r="I17" s="16">
        <f t="shared" si="1"/>
        <v>2395.35</v>
      </c>
    </row>
    <row r="18" spans="1:9" ht="18" customHeight="1" x14ac:dyDescent="0.25">
      <c r="A18" s="9">
        <v>9</v>
      </c>
      <c r="B18" s="10" t="s">
        <v>42</v>
      </c>
      <c r="C18" s="11" t="s">
        <v>27</v>
      </c>
      <c r="D18" s="11" t="s">
        <v>43</v>
      </c>
      <c r="E18" s="17"/>
      <c r="F18" s="13">
        <v>0.19</v>
      </c>
      <c r="G18" s="14">
        <f t="shared" si="0"/>
        <v>14.210084033613446</v>
      </c>
      <c r="H18" s="18">
        <v>89</v>
      </c>
      <c r="I18" s="16">
        <f t="shared" si="1"/>
        <v>2306.35</v>
      </c>
    </row>
    <row r="19" spans="1:9" ht="18" customHeight="1" x14ac:dyDescent="0.25">
      <c r="A19" s="10"/>
      <c r="B19" s="10"/>
      <c r="C19" s="10"/>
      <c r="D19" s="11"/>
      <c r="E19" s="17"/>
      <c r="F19" s="13"/>
      <c r="G19" s="14">
        <f t="shared" si="0"/>
        <v>0</v>
      </c>
      <c r="H19" s="15"/>
      <c r="I19" s="16">
        <f t="shared" si="1"/>
        <v>2306.35</v>
      </c>
    </row>
    <row r="20" spans="1:9" ht="18" customHeight="1" x14ac:dyDescent="0.25">
      <c r="A20" s="10"/>
      <c r="B20" s="10"/>
      <c r="C20" s="10"/>
      <c r="D20" s="11"/>
      <c r="E20" s="17"/>
      <c r="F20" s="13"/>
      <c r="G20" s="14">
        <f t="shared" si="0"/>
        <v>0</v>
      </c>
      <c r="H20" s="15"/>
      <c r="I20" s="16">
        <f t="shared" si="1"/>
        <v>2306.35</v>
      </c>
    </row>
    <row r="21" spans="1:9" ht="18" customHeight="1" x14ac:dyDescent="0.25">
      <c r="A21" s="10"/>
      <c r="B21" s="10"/>
      <c r="C21" s="10"/>
      <c r="D21" s="11"/>
      <c r="E21" s="17"/>
      <c r="F21" s="13"/>
      <c r="G21" s="14">
        <f t="shared" si="0"/>
        <v>0</v>
      </c>
      <c r="H21" s="15"/>
      <c r="I21" s="16">
        <f t="shared" si="1"/>
        <v>2306.35</v>
      </c>
    </row>
    <row r="22" spans="1:9" ht="18" customHeight="1" x14ac:dyDescent="0.25">
      <c r="A22" s="10"/>
      <c r="B22" s="10"/>
      <c r="C22" s="10"/>
      <c r="D22" s="11"/>
      <c r="E22" s="17"/>
      <c r="F22" s="13"/>
      <c r="G22" s="14">
        <f t="shared" si="0"/>
        <v>0</v>
      </c>
      <c r="H22" s="15"/>
      <c r="I22" s="16">
        <f t="shared" si="1"/>
        <v>2306.35</v>
      </c>
    </row>
    <row r="23" spans="1:9" ht="18" customHeight="1" x14ac:dyDescent="0.25">
      <c r="A23" s="10"/>
      <c r="B23" s="10"/>
      <c r="C23" s="10"/>
      <c r="D23" s="11"/>
      <c r="E23" s="17"/>
      <c r="F23" s="13"/>
      <c r="G23" s="14">
        <f t="shared" si="0"/>
        <v>0</v>
      </c>
      <c r="H23" s="15"/>
      <c r="I23" s="16">
        <f t="shared" si="1"/>
        <v>2306.35</v>
      </c>
    </row>
    <row r="24" spans="1:9" ht="18" customHeight="1" x14ac:dyDescent="0.25">
      <c r="A24" s="10"/>
      <c r="B24" s="10"/>
      <c r="C24" s="10"/>
      <c r="D24" s="11"/>
      <c r="E24" s="17"/>
      <c r="F24" s="13"/>
      <c r="G24" s="14">
        <f t="shared" si="0"/>
        <v>0</v>
      </c>
      <c r="H24" s="15"/>
      <c r="I24" s="16">
        <f t="shared" si="1"/>
        <v>2306.35</v>
      </c>
    </row>
    <row r="25" spans="1:9" ht="18" customHeight="1" x14ac:dyDescent="0.25">
      <c r="A25" s="10"/>
      <c r="B25" s="10"/>
      <c r="C25" s="10"/>
      <c r="D25" s="11"/>
      <c r="E25" s="17"/>
      <c r="F25" s="13"/>
      <c r="G25" s="14">
        <f t="shared" si="0"/>
        <v>0</v>
      </c>
      <c r="H25" s="15"/>
      <c r="I25" s="16">
        <f t="shared" si="1"/>
        <v>2306.35</v>
      </c>
    </row>
    <row r="26" spans="1:9" ht="18" customHeight="1" x14ac:dyDescent="0.25">
      <c r="A26" s="10"/>
      <c r="B26" s="10"/>
      <c r="C26" s="10"/>
      <c r="D26" s="11"/>
      <c r="E26" s="17"/>
      <c r="F26" s="13"/>
      <c r="G26" s="14">
        <f t="shared" si="0"/>
        <v>0</v>
      </c>
      <c r="H26" s="15"/>
      <c r="I26" s="16">
        <f t="shared" si="1"/>
        <v>2306.35</v>
      </c>
    </row>
    <row r="28" spans="1:9" ht="21.75" customHeight="1" x14ac:dyDescent="0.25">
      <c r="A28" s="38" t="s">
        <v>44</v>
      </c>
      <c r="B28" s="38"/>
      <c r="C28" s="38"/>
      <c r="D28" s="38"/>
      <c r="E28" s="19">
        <f>SUM(E10:E26)</f>
        <v>1567.5</v>
      </c>
      <c r="F28" s="20"/>
      <c r="G28" s="19">
        <f>SUM(G10:G26)</f>
        <v>262.05459828791334</v>
      </c>
      <c r="H28" s="19">
        <f>SUM(H10:H26)</f>
        <v>761.15</v>
      </c>
      <c r="I28" s="19">
        <f>I26</f>
        <v>2306.35</v>
      </c>
    </row>
    <row r="30" spans="1:9" ht="18.75" customHeight="1" x14ac:dyDescent="0.25">
      <c r="A30" s="39" t="s">
        <v>45</v>
      </c>
      <c r="B30" s="39"/>
      <c r="C30" s="39"/>
      <c r="D30" s="39"/>
      <c r="E30" s="21">
        <f>E28</f>
        <v>1567.5</v>
      </c>
    </row>
    <row r="31" spans="1:9" ht="18.75" customHeight="1" x14ac:dyDescent="0.25">
      <c r="A31" s="40" t="s">
        <v>46</v>
      </c>
      <c r="B31" s="40"/>
      <c r="C31" s="40"/>
      <c r="D31" s="40"/>
      <c r="E31" s="22">
        <f>H28</f>
        <v>761.15</v>
      </c>
    </row>
    <row r="32" spans="1:9" ht="18.75" customHeight="1" x14ac:dyDescent="0.25">
      <c r="A32" s="41" t="s">
        <v>47</v>
      </c>
      <c r="B32" s="41"/>
      <c r="C32" s="41"/>
      <c r="D32" s="41"/>
      <c r="E32" s="23">
        <f>H6</f>
        <v>1500</v>
      </c>
    </row>
    <row r="33" spans="1:9" ht="18.75" customHeight="1" x14ac:dyDescent="0.25">
      <c r="A33" s="38" t="s">
        <v>48</v>
      </c>
      <c r="B33" s="38"/>
      <c r="C33" s="38"/>
      <c r="D33" s="38"/>
      <c r="E33" s="24">
        <f>H6+E28-H28</f>
        <v>2306.35</v>
      </c>
    </row>
    <row r="34" spans="1:9" x14ac:dyDescent="0.25">
      <c r="A34" s="34" t="s">
        <v>49</v>
      </c>
      <c r="B34" s="34"/>
      <c r="C34" s="34"/>
      <c r="D34" s="34"/>
      <c r="E34" s="25" t="str">
        <f>IF(ROUND((H6+E28-H28)-I26,2)=0,"✓ stimmt überein","✗ bitte prüfen")</f>
        <v>✓ stimmt überein</v>
      </c>
    </row>
    <row r="36" spans="1:9" x14ac:dyDescent="0.25">
      <c r="B36" s="2"/>
      <c r="D36" s="35"/>
      <c r="E36" s="35"/>
      <c r="F36" s="35"/>
      <c r="H36" s="2"/>
    </row>
    <row r="37" spans="1:9" x14ac:dyDescent="0.25">
      <c r="B37" s="1" t="s">
        <v>13</v>
      </c>
      <c r="D37" s="36" t="s">
        <v>50</v>
      </c>
      <c r="E37" s="36"/>
      <c r="F37" s="36"/>
      <c r="H37" s="1" t="s">
        <v>51</v>
      </c>
    </row>
    <row r="39" spans="1:9" ht="27.75" customHeight="1" x14ac:dyDescent="0.25">
      <c r="A39" s="37" t="s">
        <v>52</v>
      </c>
      <c r="B39" s="37"/>
      <c r="C39" s="37"/>
      <c r="D39" s="37"/>
      <c r="E39" s="37"/>
      <c r="F39" s="37"/>
      <c r="G39" s="37"/>
      <c r="H39" s="37"/>
      <c r="I39" s="37"/>
    </row>
  </sheetData>
  <mergeCells count="20">
    <mergeCell ref="A1:I1"/>
    <mergeCell ref="A2:I2"/>
    <mergeCell ref="A4:B4"/>
    <mergeCell ref="C4:E4"/>
    <mergeCell ref="H4:I4"/>
    <mergeCell ref="A5:B5"/>
    <mergeCell ref="C5:E5"/>
    <mergeCell ref="H5:I5"/>
    <mergeCell ref="A6:B6"/>
    <mergeCell ref="C6:E6"/>
    <mergeCell ref="H6:I6"/>
    <mergeCell ref="A34:D34"/>
    <mergeCell ref="D36:F36"/>
    <mergeCell ref="D37:F37"/>
    <mergeCell ref="A39:I39"/>
    <mergeCell ref="A28:D28"/>
    <mergeCell ref="A30:D30"/>
    <mergeCell ref="A31:D31"/>
    <mergeCell ref="A32:D32"/>
    <mergeCell ref="A33:D33"/>
  </mergeCell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2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30" customWidth="1"/>
    <col min="3" max="3" width="78" customWidth="1"/>
  </cols>
  <sheetData>
    <row r="1" spans="1:3" ht="30" customHeight="1" x14ac:dyDescent="0.25">
      <c r="A1" s="47" t="s">
        <v>53</v>
      </c>
      <c r="B1" s="47"/>
      <c r="C1" s="47"/>
    </row>
    <row r="3" spans="1:3" ht="45.75" customHeight="1" x14ac:dyDescent="0.25">
      <c r="B3" s="26" t="s">
        <v>54</v>
      </c>
      <c r="C3" s="27" t="s">
        <v>55</v>
      </c>
    </row>
    <row r="5" spans="1:3" ht="45.75" customHeight="1" x14ac:dyDescent="0.25">
      <c r="B5" s="26" t="s">
        <v>56</v>
      </c>
      <c r="C5" s="27" t="s">
        <v>57</v>
      </c>
    </row>
    <row r="7" spans="1:3" ht="45.75" customHeight="1" x14ac:dyDescent="0.25">
      <c r="B7" s="26" t="s">
        <v>58</v>
      </c>
      <c r="C7" s="27" t="s">
        <v>59</v>
      </c>
    </row>
    <row r="9" spans="1:3" ht="45.75" customHeight="1" x14ac:dyDescent="0.25">
      <c r="B9" s="26" t="s">
        <v>60</v>
      </c>
      <c r="C9" s="27" t="s">
        <v>61</v>
      </c>
    </row>
    <row r="11" spans="1:3" ht="45.75" customHeight="1" x14ac:dyDescent="0.25">
      <c r="B11" s="26" t="s">
        <v>62</v>
      </c>
      <c r="C11" s="27" t="s">
        <v>63</v>
      </c>
    </row>
    <row r="13" spans="1:3" ht="45.75" customHeight="1" x14ac:dyDescent="0.25">
      <c r="B13" s="26" t="s">
        <v>64</v>
      </c>
      <c r="C13" s="27" t="s">
        <v>65</v>
      </c>
    </row>
    <row r="15" spans="1:3" ht="45.75" customHeight="1" x14ac:dyDescent="0.25">
      <c r="B15" s="26" t="s">
        <v>66</v>
      </c>
      <c r="C15" s="27" t="s">
        <v>67</v>
      </c>
    </row>
    <row r="18" spans="2:3" x14ac:dyDescent="0.25">
      <c r="B18" s="28" t="s">
        <v>68</v>
      </c>
    </row>
    <row r="19" spans="2:3" x14ac:dyDescent="0.25">
      <c r="B19" s="29"/>
      <c r="C19" s="30" t="s">
        <v>69</v>
      </c>
    </row>
    <row r="20" spans="2:3" x14ac:dyDescent="0.25">
      <c r="B20" s="31"/>
      <c r="C20" s="30" t="s">
        <v>70</v>
      </c>
    </row>
    <row r="21" spans="2:3" x14ac:dyDescent="0.25">
      <c r="B21" s="32"/>
      <c r="C21" s="30" t="s">
        <v>71</v>
      </c>
    </row>
    <row r="22" spans="2:3" x14ac:dyDescent="0.25">
      <c r="B22" s="33"/>
      <c r="C22" s="30" t="s">
        <v>72</v>
      </c>
    </row>
  </sheetData>
  <mergeCells count="1">
    <mergeCell ref="A1:C1"/>
  </mergeCells>
  <pageMargins left="0.75" right="0.75" top="1" bottom="1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Kassenbuch</vt:lpstr>
      <vt:lpstr>Anleitung</vt:lpstr>
      <vt:lpstr>Anleitung!Druckbereich</vt:lpstr>
      <vt:lpstr>Kassenbuch!Druckbereich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2026-05-26T05:58:03Z</dcterms:created>
  <dcterms:modified xsi:type="dcterms:W3CDTF">2026-05-26T08:25:51Z</dcterms:modified>
  <dc:language>en-US</dc:language>
</cp:coreProperties>
</file>