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kanban borad\"/>
    </mc:Choice>
  </mc:AlternateContent>
  <xr:revisionPtr revIDLastSave="0" documentId="8_{03CCF698-40AA-462D-8B5F-8C0D9D8929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anban Board" sheetId="1" r:id="rId1"/>
    <sheet name="Aufgaben" sheetId="2" r:id="rId2"/>
    <sheet name="Einstellungen" sheetId="3" r:id="rId3"/>
    <sheet name="Anleitung" sheetId="4" r:id="rId4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4" i="2" l="1"/>
  <c r="J103" i="2"/>
  <c r="J102" i="2"/>
  <c r="J101" i="2"/>
  <c r="J100" i="2"/>
  <c r="J99" i="2"/>
  <c r="J98" i="2"/>
  <c r="J97" i="2"/>
  <c r="J96" i="2"/>
  <c r="J95" i="2"/>
  <c r="J94" i="2"/>
  <c r="J93" i="2"/>
  <c r="J92" i="2"/>
  <c r="J91" i="2"/>
  <c r="J90" i="2"/>
  <c r="J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N10" i="1" s="1" a="1"/>
  <c r="N10" i="1" s="1"/>
  <c r="J11" i="2"/>
  <c r="J10" i="2"/>
  <c r="E10" i="1" s="1" a="1"/>
  <c r="E10" i="1" s="1"/>
  <c r="J9" i="2"/>
  <c r="J8" i="2"/>
  <c r="J7" i="2"/>
  <c r="H10" i="1" s="1" a="1"/>
  <c r="H10" i="1" s="1"/>
  <c r="J6" i="2"/>
  <c r="J5" i="2"/>
  <c r="B10" i="1" s="1" a="1"/>
  <c r="B10" i="1" s="1"/>
  <c r="K10" i="1" a="1"/>
  <c r="K10" i="1" s="1"/>
  <c r="N9" i="1"/>
  <c r="K9" i="1"/>
  <c r="H9" i="1"/>
  <c r="E9" i="1"/>
  <c r="B9" i="1"/>
  <c r="N8" i="1"/>
  <c r="K8" i="1"/>
  <c r="H8" i="1"/>
  <c r="E8" i="1"/>
  <c r="B8" i="1"/>
  <c r="M4" i="1"/>
  <c r="J4" i="1"/>
  <c r="G4" i="1"/>
  <c r="D4" i="1"/>
  <c r="A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<sst xmlns="http://schemas.openxmlformats.org/spreadsheetml/2006/main" count="148" uniqueCount="110">
  <si>
    <t>Kanban Board Vorlage</t>
  </si>
  <si>
    <t>Einfaches Excel-Kanban mit Aufgabenliste, Dropdowns und WIP-Warnungen</t>
  </si>
  <si>
    <t>Pflege die Daten im Blatt „Aufgaben“. Diese Ansicht aktualisiert die Karten automatisch anhand der Status-Spalte.</t>
  </si>
  <si>
    <t>Backlog</t>
  </si>
  <si>
    <t>Geplant</t>
  </si>
  <si>
    <t>In Arbeit</t>
  </si>
  <si>
    <t>Review</t>
  </si>
  <si>
    <t>Erledigt</t>
  </si>
  <si>
    <t>Aufgabenliste</t>
  </si>
  <si>
    <t>Trage Aufgaben hier ein. Die Kanban-Ansicht aktualisiert sich über die Status-Spalte automatisch.</t>
  </si>
  <si>
    <t>ID</t>
  </si>
  <si>
    <t>Aufgabe</t>
  </si>
  <si>
    <t>Status</t>
  </si>
  <si>
    <t>Verantwortlich</t>
  </si>
  <si>
    <t>Priorität</t>
  </si>
  <si>
    <t>Start</t>
  </si>
  <si>
    <t>Fällig</t>
  </si>
  <si>
    <t>Aufwand h</t>
  </si>
  <si>
    <t>Notizen</t>
  </si>
  <si>
    <t>Karte (autom.)</t>
  </si>
  <si>
    <t>Keyword-Clustering prüfen</t>
  </si>
  <si>
    <t>Anna</t>
  </si>
  <si>
    <t>Mittel</t>
  </si>
  <si>
    <t>Cluster für neue Landingpages sammeln</t>
  </si>
  <si>
    <t>Briefing für neue Vorlage schreiben</t>
  </si>
  <si>
    <t>Ben</t>
  </si>
  <si>
    <t>Hoch</t>
  </si>
  <si>
    <t>Zielgruppe und Suchintention definieren</t>
  </si>
  <si>
    <t>Excel-Design finalisieren</t>
  </si>
  <si>
    <t>Clara</t>
  </si>
  <si>
    <t>Layout bewusst einfach halten</t>
  </si>
  <si>
    <t>Formeln testen</t>
  </si>
  <si>
    <t>David</t>
  </si>
  <si>
    <t>Dropdowns und WIP-Warnung prüfen</t>
  </si>
  <si>
    <t>Download-Seite vorbereiten</t>
  </si>
  <si>
    <t>Emma</t>
  </si>
  <si>
    <t>Beschreibung und Screenshot ergänzen</t>
  </si>
  <si>
    <t>Interne Verlinkung setzen</t>
  </si>
  <si>
    <t>Felix</t>
  </si>
  <si>
    <t>Niedrig</t>
  </si>
  <si>
    <t>Von passenden Excel-Artikeln verlinken</t>
  </si>
  <si>
    <t>Musteraufgaben löschen</t>
  </si>
  <si>
    <t>Vor Veröffentlichung leeren oder anpassen</t>
  </si>
  <si>
    <t>Template hochladen</t>
  </si>
  <si>
    <t>Beispiel für erledigte Karte</t>
  </si>
  <si>
    <t>Einstellungen</t>
  </si>
  <si>
    <t>Status und WIP-Limits</t>
  </si>
  <si>
    <t>Prioritäten</t>
  </si>
  <si>
    <t>Verantwortliche</t>
  </si>
  <si>
    <t>WIP-Limit</t>
  </si>
  <si>
    <t>Farbe</t>
  </si>
  <si>
    <t>Hinweis</t>
  </si>
  <si>
    <t>Name</t>
  </si>
  <si>
    <t>Grau</t>
  </si>
  <si>
    <t>Ideen und neue Aufgaben</t>
  </si>
  <si>
    <t>Blau</t>
  </si>
  <si>
    <t>Ausgewählte Aufgaben für den nächsten Schritt</t>
  </si>
  <si>
    <t>Orange</t>
  </si>
  <si>
    <t>Aktive Arbeit; Limit niedrig halten</t>
  </si>
  <si>
    <t>Gelb</t>
  </si>
  <si>
    <t>Prüfung, Feedback oder Test</t>
  </si>
  <si>
    <t>Grün</t>
  </si>
  <si>
    <t>Abgeschlossene Aufgaben</t>
  </si>
  <si>
    <t>Was kann angepasst werden?</t>
  </si>
  <si>
    <t>1</t>
  </si>
  <si>
    <t>Statusnamen</t>
  </si>
  <si>
    <t>A6:A10</t>
  </si>
  <si>
    <t>Ändere sie hier und passe dieselben Statuswerte in der Aufgabenliste an.</t>
  </si>
  <si>
    <t>2</t>
  </si>
  <si>
    <t>WIP-Limits</t>
  </si>
  <si>
    <t>B6:B10</t>
  </si>
  <si>
    <t>Die Kanban-Ansicht zeigt automatisch eine Warnung, wenn ein Limit überschritten wird.</t>
  </si>
  <si>
    <t>3</t>
  </si>
  <si>
    <t>F6:F8</t>
  </si>
  <si>
    <t>Diese Werte werden als Dropdown in der Aufgabenliste genutzt.</t>
  </si>
  <si>
    <t>4</t>
  </si>
  <si>
    <t>Teammitglieder</t>
  </si>
  <si>
    <t>H6:H14</t>
  </si>
  <si>
    <t>Diese Namen werden als Dropdown in der Aufgabenliste genutzt.</t>
  </si>
  <si>
    <t>5</t>
  </si>
  <si>
    <t>Farben</t>
  </si>
  <si>
    <t>Design</t>
  </si>
  <si>
    <t>Die Farben sind bewusst ruhig gehalten, damit die Vorlage gut lesbar bleibt.</t>
  </si>
  <si>
    <t>So nutzt du die Kanban-Board-Vorlage</t>
  </si>
  <si>
    <t>Kurz erklärt</t>
  </si>
  <si>
    <t>Schritt</t>
  </si>
  <si>
    <t>Was tun?</t>
  </si>
  <si>
    <t>Warum?</t>
  </si>
  <si>
    <t>Im Blatt „Aufgaben“ neue Aufgaben eintragen.</t>
  </si>
  <si>
    <t>Dieses Blatt ist die Datenbasis für das Board.</t>
  </si>
  <si>
    <t>Den Status per Dropdown wählen.</t>
  </si>
  <si>
    <t>Die Karte wandert automatisch in die passende Spalte.</t>
  </si>
  <si>
    <t>Fälligkeitsdatum und Priorität pflegen.</t>
  </si>
  <si>
    <t>So erkennt man schneller, was kritisch ist.</t>
  </si>
  <si>
    <t>WIP-Limits im Blatt „Einstellungen“ anpassen.</t>
  </si>
  <si>
    <t>Das Board warnt, wenn zu viele Aufgaben gleichzeitig laufen.</t>
  </si>
  <si>
    <t>Vor dem Veröffentlichen Beispielaufgaben ersetzen.</t>
  </si>
  <si>
    <t>So bleibt die Vorlage sauber und wiederverwendbar.</t>
  </si>
  <si>
    <t>Was an dieser Vorlage bewusst anders ist</t>
  </si>
  <si>
    <t>Punkt</t>
  </si>
  <si>
    <t>Umsetzung</t>
  </si>
  <si>
    <t>Nutzen</t>
  </si>
  <si>
    <t>Ruhige Farben, keine kopierten Icons, keine überladene Optik.</t>
  </si>
  <si>
    <t>Professionell und leicht anpassbar.</t>
  </si>
  <si>
    <t>Bedienung</t>
  </si>
  <si>
    <t>Eine zentrale Aufgabenliste mit Dropdowns.</t>
  </si>
  <si>
    <t>Der Nutzer muss keine Karten manuell verschieben.</t>
  </si>
  <si>
    <t>Kontrolle</t>
  </si>
  <si>
    <t>WIP-Limits und einfache Kennzahlen oben im Board.</t>
  </si>
  <si>
    <t>Engpässe werden schnell sichtbar.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</si>
</sst>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0.0"/>
  </numFmts>
  <fonts count="15" x14ac:knownFonts="1">
    <font>
      <sz val="11"/>
      <name val="Carlito"/>
    </font>
    <font>
      <b/>
      <sz val="16"/>
      <color rgb="FFFFFFFF"/>
      <name val="Carlito"/>
    </font>
    <font>
      <b/>
      <sz val="12"/>
      <color rgb="FF0F3A5A"/>
      <name val="Carlito"/>
    </font>
    <font>
      <b/>
      <sz val="11"/>
      <color rgb="FF0F3A5A"/>
      <name val="Carlito"/>
    </font>
    <font>
      <b/>
      <sz val="11"/>
      <name val="Carlito"/>
    </font>
    <font>
      <b/>
      <sz val="11"/>
      <color rgb="FFFFFFFF"/>
      <name val="Carlito"/>
    </font>
    <font>
      <i/>
      <sz val="11"/>
      <color rgb="FF637083"/>
      <name val="Carlito"/>
    </font>
    <font>
      <b/>
      <sz val="20"/>
      <color rgb="FFFFFFFF"/>
      <name val="Carlito"/>
    </font>
    <font>
      <i/>
      <sz val="10"/>
      <color rgb="FF637083"/>
      <name val="Carlito"/>
    </font>
    <font>
      <b/>
      <sz val="12"/>
      <color rgb="FFFFFFFF"/>
      <name val="Carlito"/>
    </font>
    <font>
      <sz val="9"/>
      <color rgb="FF637083"/>
      <name val="Carlito"/>
    </font>
    <font>
      <b/>
      <sz val="9"/>
      <color rgb="FFD64545"/>
      <name val="Carlito"/>
    </font>
    <font>
      <sz val="9"/>
      <color rgb="FF1F2937"/>
      <name val="Carlito"/>
    </font>
    <font>
      <i/>
      <sz val="9"/>
      <color rgb="FF637083"/>
      <name val="Carlito"/>
    </font>
    <font>
      <sz val="11"/>
      <name val="Carlito"/>
    </font>
  </fonts>
  <fills count="12">
    <fill>
      <patternFill patternType="none"/>
    </fill>
    <fill>
      <patternFill patternType="gray125"/>
    </fill>
    <fill>
      <patternFill patternType="solid">
        <fgColor rgb="FF0F3A5A"/>
      </patternFill>
    </fill>
    <fill>
      <patternFill patternType="solid">
        <fgColor rgb="FFE8F0F8"/>
      </patternFill>
    </fill>
    <fill>
      <patternFill patternType="solid">
        <fgColor rgb="FFF6F8FB"/>
      </patternFill>
    </fill>
    <fill>
      <patternFill patternType="solid">
        <fgColor rgb="FFFFFFFF"/>
      </patternFill>
    </fill>
    <fill>
      <patternFill patternType="solid">
        <fgColor rgb="FF8A94A6"/>
      </patternFill>
    </fill>
    <fill>
      <patternFill patternType="solid">
        <fgColor rgb="FF1D6FA5"/>
      </patternFill>
    </fill>
    <fill>
      <patternFill patternType="solid">
        <fgColor rgb="FFF2994A"/>
      </patternFill>
    </fill>
    <fill>
      <patternFill patternType="solid">
        <fgColor rgb="FFF2C94C"/>
      </patternFill>
    </fill>
    <fill>
      <patternFill patternType="solid">
        <fgColor rgb="FF3B7A2A"/>
      </patternFill>
    </fill>
    <fill>
      <patternFill patternType="solid">
        <fgColor rgb="FFF3F6FA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0" fontId="14" fillId="0" borderId="0"/>
  </cellStyleXfs>
  <cellXfs count="63">
    <xf numFmtId="0" fontId="0" fillId="0" borderId="0" xfId="0"/>
    <xf numFmtId="0" fontId="2" fillId="0" borderId="0" xfId="1" applyFont="1"/>
    <xf numFmtId="0" fontId="3" fillId="3" borderId="1" xfId="1" applyFont="1" applyFill="1" applyBorder="1" applyAlignment="1">
      <alignment horizont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/>
    <xf numFmtId="1" fontId="0" fillId="0" borderId="5" xfId="1" applyNumberFormat="1" applyFont="1" applyBorder="1" applyAlignment="1">
      <alignment horizontal="center"/>
    </xf>
    <xf numFmtId="0" fontId="0" fillId="0" borderId="5" xfId="1" applyFont="1" applyBorder="1"/>
    <xf numFmtId="0" fontId="0" fillId="0" borderId="6" xfId="1" applyFont="1" applyBorder="1"/>
    <xf numFmtId="0" fontId="4" fillId="0" borderId="7" xfId="1" applyFont="1" applyBorder="1"/>
    <xf numFmtId="1" fontId="0" fillId="0" borderId="8" xfId="1" applyNumberFormat="1" applyFont="1" applyBorder="1" applyAlignment="1">
      <alignment horizontal="center"/>
    </xf>
    <xf numFmtId="0" fontId="0" fillId="0" borderId="8" xfId="1" applyFont="1" applyBorder="1"/>
    <xf numFmtId="0" fontId="0" fillId="0" borderId="9" xfId="1" applyFont="1" applyBorder="1"/>
    <xf numFmtId="0" fontId="0" fillId="0" borderId="11" xfId="1" applyFont="1" applyBorder="1"/>
    <xf numFmtId="0" fontId="0" fillId="0" borderId="12" xfId="1" applyFont="1" applyBorder="1"/>
    <xf numFmtId="0" fontId="3" fillId="3" borderId="10" xfId="1" applyFont="1" applyFill="1" applyBorder="1" applyAlignment="1">
      <alignment horizontal="center"/>
    </xf>
    <xf numFmtId="0" fontId="0" fillId="0" borderId="1" xfId="1" applyFont="1" applyBorder="1" applyAlignment="1">
      <alignment vertical="top" wrapText="1"/>
    </xf>
    <xf numFmtId="0" fontId="0" fillId="0" borderId="2" xfId="1" applyFont="1" applyBorder="1" applyAlignment="1">
      <alignment vertical="top" wrapText="1"/>
    </xf>
    <xf numFmtId="0" fontId="0" fillId="0" borderId="3" xfId="1" applyFont="1" applyBorder="1" applyAlignment="1">
      <alignment vertical="top" wrapText="1"/>
    </xf>
    <xf numFmtId="0" fontId="0" fillId="0" borderId="4" xfId="1" applyFont="1" applyBorder="1" applyAlignment="1">
      <alignment vertical="top" wrapText="1"/>
    </xf>
    <xf numFmtId="0" fontId="0" fillId="0" borderId="5" xfId="1" applyFont="1" applyBorder="1" applyAlignment="1">
      <alignment vertical="top" wrapText="1"/>
    </xf>
    <xf numFmtId="0" fontId="0" fillId="0" borderId="6" xfId="1" applyFont="1" applyBorder="1" applyAlignment="1">
      <alignment vertical="top" wrapText="1"/>
    </xf>
    <xf numFmtId="0" fontId="0" fillId="0" borderId="7" xfId="1" applyFont="1" applyBorder="1" applyAlignment="1">
      <alignment vertical="top" wrapText="1"/>
    </xf>
    <xf numFmtId="0" fontId="0" fillId="0" borderId="8" xfId="1" applyFont="1" applyBorder="1" applyAlignment="1">
      <alignment vertical="top" wrapText="1"/>
    </xf>
    <xf numFmtId="0" fontId="0" fillId="0" borderId="9" xfId="1" applyFont="1" applyBorder="1" applyAlignment="1">
      <alignment vertical="top" wrapText="1"/>
    </xf>
    <xf numFmtId="0" fontId="3" fillId="3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3" xfId="1" applyFont="1" applyFill="1" applyBorder="1" applyAlignment="1">
      <alignment horizontal="center" vertical="center"/>
    </xf>
    <xf numFmtId="164" fontId="0" fillId="0" borderId="5" xfId="1" applyNumberFormat="1" applyFont="1" applyBorder="1" applyAlignment="1">
      <alignment vertical="top" wrapText="1"/>
    </xf>
    <xf numFmtId="164" fontId="0" fillId="0" borderId="8" xfId="1" applyNumberFormat="1" applyFont="1" applyBorder="1" applyAlignment="1">
      <alignment vertical="top" wrapText="1"/>
    </xf>
    <xf numFmtId="0" fontId="0" fillId="0" borderId="4" xfId="1" applyFont="1" applyBorder="1" applyAlignment="1">
      <alignment horizontal="center" vertical="top" wrapText="1"/>
    </xf>
    <xf numFmtId="0" fontId="0" fillId="0" borderId="7" xfId="1" applyFont="1" applyBorder="1" applyAlignment="1">
      <alignment horizontal="center" vertical="top" wrapText="1"/>
    </xf>
    <xf numFmtId="165" fontId="0" fillId="0" borderId="5" xfId="1" applyNumberFormat="1" applyFont="1" applyBorder="1" applyAlignment="1">
      <alignment horizontal="center" vertical="top" wrapText="1"/>
    </xf>
    <xf numFmtId="165" fontId="0" fillId="0" borderId="8" xfId="1" applyNumberFormat="1" applyFont="1" applyBorder="1" applyAlignment="1">
      <alignment horizontal="center" vertical="top" wrapText="1"/>
    </xf>
    <xf numFmtId="0" fontId="0" fillId="4" borderId="0" xfId="1" applyFont="1" applyFill="1"/>
    <xf numFmtId="0" fontId="0" fillId="6" borderId="0" xfId="1" applyFont="1" applyFill="1"/>
    <xf numFmtId="0" fontId="9" fillId="6" borderId="0" xfId="1" applyFont="1" applyFill="1" applyAlignment="1">
      <alignment horizontal="center" vertical="center"/>
    </xf>
    <xf numFmtId="0" fontId="10" fillId="5" borderId="0" xfId="1" applyFont="1" applyFill="1" applyAlignment="1">
      <alignment horizontal="center" vertical="center"/>
    </xf>
    <xf numFmtId="0" fontId="11" fillId="4" borderId="0" xfId="1" applyFont="1" applyFill="1" applyAlignment="1">
      <alignment horizontal="center" vertical="center"/>
    </xf>
    <xf numFmtId="0" fontId="0" fillId="7" borderId="0" xfId="1" applyFont="1" applyFill="1"/>
    <xf numFmtId="0" fontId="9" fillId="7" borderId="0" xfId="1" applyFont="1" applyFill="1" applyAlignment="1">
      <alignment horizontal="center" vertical="center"/>
    </xf>
    <xf numFmtId="0" fontId="0" fillId="8" borderId="0" xfId="1" applyFont="1" applyFill="1"/>
    <xf numFmtId="0" fontId="9" fillId="8" borderId="0" xfId="1" applyFont="1" applyFill="1" applyAlignment="1">
      <alignment horizontal="center" vertical="center"/>
    </xf>
    <xf numFmtId="0" fontId="0" fillId="9" borderId="0" xfId="1" applyFont="1" applyFill="1"/>
    <xf numFmtId="0" fontId="2" fillId="9" borderId="0" xfId="1" applyFont="1" applyFill="1" applyAlignment="1">
      <alignment horizontal="center" vertical="center"/>
    </xf>
    <xf numFmtId="0" fontId="0" fillId="10" borderId="0" xfId="1" applyFont="1" applyFill="1"/>
    <xf numFmtId="0" fontId="9" fillId="10" borderId="0" xfId="1" applyFont="1" applyFill="1" applyAlignment="1">
      <alignment horizontal="center" vertical="center"/>
    </xf>
    <xf numFmtId="0" fontId="12" fillId="5" borderId="13" xfId="1" applyFont="1" applyFill="1" applyBorder="1" applyAlignment="1">
      <alignment horizontal="left" vertical="top" wrapText="1"/>
    </xf>
    <xf numFmtId="0" fontId="12" fillId="5" borderId="14" xfId="1" applyFont="1" applyFill="1" applyBorder="1" applyAlignment="1">
      <alignment horizontal="left" vertical="top" wrapText="1"/>
    </xf>
    <xf numFmtId="0" fontId="3" fillId="3" borderId="10" xfId="1" applyFont="1" applyFill="1" applyBorder="1" applyAlignment="1">
      <alignment horizontal="center" vertical="center"/>
    </xf>
    <xf numFmtId="0" fontId="10" fillId="11" borderId="11" xfId="1" applyFont="1" applyFill="1" applyBorder="1" applyAlignment="1">
      <alignment vertical="top" wrapText="1"/>
    </xf>
    <xf numFmtId="0" fontId="10" fillId="11" borderId="12" xfId="1" applyFont="1" applyFill="1" applyBorder="1" applyAlignment="1">
      <alignment vertical="top" wrapText="1"/>
    </xf>
    <xf numFmtId="0" fontId="10" fillId="6" borderId="0" xfId="1" applyFont="1" applyFill="1" applyAlignment="1">
      <alignment vertical="top" wrapText="1"/>
    </xf>
    <xf numFmtId="0" fontId="7" fillId="2" borderId="0" xfId="1" applyFont="1" applyFill="1" applyAlignment="1">
      <alignment horizontal="center" vertical="center"/>
    </xf>
    <xf numFmtId="0" fontId="0" fillId="0" borderId="0" xfId="0"/>
    <xf numFmtId="0" fontId="8" fillId="0" borderId="0" xfId="1" applyFont="1" applyAlignment="1">
      <alignment horizontal="center"/>
    </xf>
    <xf numFmtId="0" fontId="3" fillId="5" borderId="0" xfId="1" applyFont="1" applyFill="1" applyAlignment="1">
      <alignment horizontal="center" vertical="center" wrapText="1"/>
    </xf>
    <xf numFmtId="0" fontId="0" fillId="4" borderId="0" xfId="1" applyFont="1" applyFill="1"/>
    <xf numFmtId="0" fontId="13" fillId="5" borderId="0" xfId="1" applyFont="1" applyFill="1" applyAlignment="1">
      <alignment horizontal="center" vertical="center"/>
    </xf>
    <xf numFmtId="0" fontId="1" fillId="2" borderId="0" xfId="1" applyFont="1" applyFill="1" applyAlignment="1">
      <alignment horizontal="center" vertical="center"/>
    </xf>
    <xf numFmtId="0" fontId="6" fillId="0" borderId="0" xfId="1" applyFont="1" applyAlignment="1">
      <alignment horizontal="center"/>
    </xf>
    <xf numFmtId="0" fontId="5" fillId="2" borderId="0" xfId="1" applyFont="1" applyFill="1" applyAlignment="1">
      <alignment horizontal="center"/>
    </xf>
    <xf numFmtId="0" fontId="3" fillId="3" borderId="0" xfId="1" applyFont="1" applyFill="1" applyAlignment="1">
      <alignment horizontal="center"/>
    </xf>
  </cellXfs>
  <cellStyles count="2">
    <cellStyle name="Normal" xfId="1" xr:uid="{00000000-0005-0000-0000-000000000000}"/>
    <cellStyle name="Standard" xfId="0" builtinId="0"/>
  </cellStyles>
  <dxfs count="10">
    <dxf>
      <fill>
        <patternFill patternType="solid">
          <bgColor rgb="FFE9F7EF"/>
        </patternFill>
      </fill>
    </dxf>
    <dxf>
      <fill>
        <patternFill patternType="solid">
          <bgColor rgb="FFFFF4CC"/>
        </patternFill>
      </fill>
    </dxf>
    <dxf>
      <font>
        <b/>
        <color rgb="FF9D1C1C"/>
      </font>
      <fill>
        <patternFill patternType="solid">
          <bgColor rgb="FFFCE4E4"/>
        </patternFill>
      </fill>
    </dxf>
    <dxf>
      <font>
        <color rgb="FF9D1C1C"/>
      </font>
      <fill>
        <patternFill patternType="solid">
          <bgColor rgb="FFFDECEC"/>
        </patternFill>
      </fill>
    </dxf>
    <dxf>
      <font>
        <color rgb="FF2F6B2F"/>
      </font>
      <fill>
        <patternFill patternType="solid">
          <bgColor rgb="FFE9F7EF"/>
        </patternFill>
      </fill>
    </dxf>
    <dxf>
      <font>
        <b/>
        <color rgb="FF9D1C1C"/>
      </font>
      <fill>
        <patternFill patternType="solid">
          <bgColor rgb="FFFDECEC"/>
        </patternFill>
      </fill>
    </dxf>
    <dxf>
      <font>
        <b/>
        <color rgb="FF9D1C1C"/>
      </font>
      <fill>
        <patternFill patternType="solid">
          <bgColor rgb="FFFDECEC"/>
        </patternFill>
      </fill>
    </dxf>
    <dxf>
      <font>
        <b/>
        <color rgb="FF9D1C1C"/>
      </font>
      <fill>
        <patternFill patternType="solid">
          <bgColor rgb="FFFDECEC"/>
        </patternFill>
      </fill>
    </dxf>
    <dxf>
      <font>
        <b/>
        <color rgb="FF9D1C1C"/>
      </font>
      <fill>
        <patternFill patternType="solid">
          <bgColor rgb="FFFDECEC"/>
        </patternFill>
      </fill>
    </dxf>
    <dxf>
      <font>
        <b/>
        <color rgb="FF9D1C1C"/>
      </font>
      <fill>
        <patternFill patternType="solid">
          <bgColor rgb="FFFDECE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AufgabenTabelle" displayName="AufgabenTabelle" ref="A4:I104">
  <tableColumns count="9">
    <tableColumn id="1" xr3:uid="{00000000-0010-0000-0000-000001000000}" name="ID"/>
    <tableColumn id="2" xr3:uid="{00000000-0010-0000-0000-000002000000}" name="Aufgabe"/>
    <tableColumn id="3" xr3:uid="{00000000-0010-0000-0000-000003000000}" name="Status"/>
    <tableColumn id="4" xr3:uid="{00000000-0010-0000-0000-000004000000}" name="Verantwortlich"/>
    <tableColumn id="5" xr3:uid="{00000000-0010-0000-0000-000005000000}" name="Priorität"/>
    <tableColumn id="6" xr3:uid="{00000000-0010-0000-0000-000006000000}" name="Start"/>
    <tableColumn id="7" xr3:uid="{00000000-0010-0000-0000-000007000000}" name="Fällig"/>
    <tableColumn id="8" xr3:uid="{00000000-0010-0000-0000-000008000000}" name="Aufwand h"/>
    <tableColumn id="9" xr3:uid="{00000000-0010-0000-0000-000009000000}" name="Notize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50"/>
  <sheetViews>
    <sheetView tabSelected="1" workbookViewId="0">
      <selection sqref="A1:O1"/>
    </sheetView>
  </sheetViews>
  <sheetFormatPr baseColWidth="10" defaultColWidth="9" defaultRowHeight="15" x14ac:dyDescent="0.25"/>
  <cols>
    <col min="1" max="1" width="2" customWidth="1"/>
    <col min="2" max="2" width="25" customWidth="1"/>
    <col min="3" max="3" width="3" customWidth="1"/>
    <col min="4" max="4" width="2" customWidth="1"/>
    <col min="5" max="5" width="25" customWidth="1"/>
    <col min="6" max="6" width="3" customWidth="1"/>
    <col min="7" max="7" width="2" customWidth="1"/>
    <col min="8" max="8" width="25" customWidth="1"/>
    <col min="9" max="9" width="3" customWidth="1"/>
    <col min="10" max="10" width="2" customWidth="1"/>
    <col min="11" max="11" width="25" customWidth="1"/>
    <col min="12" max="12" width="3" customWidth="1"/>
    <col min="13" max="13" width="2" customWidth="1"/>
    <col min="14" max="14" width="25" customWidth="1"/>
    <col min="15" max="15" width="3" customWidth="1"/>
  </cols>
  <sheetData>
    <row r="1" spans="1:15" ht="33.950000000000003" customHeight="1" x14ac:dyDescent="0.25">
      <c r="A1" s="53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x14ac:dyDescent="0.25">
      <c r="A2" s="55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x14ac:dyDescent="0.25">
      <c r="A3" s="34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</row>
    <row r="4" spans="1:15" x14ac:dyDescent="0.25">
      <c r="A4" s="56" t="str">
        <f>"Offene Aufgaben"&amp;CHAR(10)&amp;COUNTIFS(Aufgaben!$B$5:$B$104,"&lt;&gt;",Aufgaben!$C$5:$C$104,"&lt;&gt;Erledigt",Aufgaben!$C$5:$C$104,"&lt;&gt;")</f>
        <v>Offene Aufgaben
7</v>
      </c>
      <c r="B4" s="57"/>
      <c r="C4" s="57"/>
      <c r="D4" s="56" t="str">
        <f ca="1">"Überfällig"&amp;CHAR(10)&amp;COUNTIFS(Aufgaben!$B$5:$B$104,"&lt;&gt;",Aufgaben!$C$5:$C$104,"&lt;&gt;Erledigt",Aufgaben!$C$5:$C$104,"&lt;&gt;",Aufgaben!$G$5:$G$104,"&lt;"&amp;TODAY())</f>
        <v>Überfällig
0</v>
      </c>
      <c r="E4" s="57"/>
      <c r="F4" s="57"/>
      <c r="G4" s="56" t="str">
        <f ca="1">"Fällig diese Woche"&amp;CHAR(10)&amp;COUNTIFS(Aufgaben!$B$5:$B$104,"&lt;&gt;",Aufgaben!$C$5:$C$104,"&lt;&gt;Erledigt",Aufgaben!$C$5:$C$104,"&lt;&gt;",Aufgaben!$G$5:$G$104,"&gt;="&amp;TODAY(),Aufgaben!$G$5:$G$104,"&lt;="&amp;TODAY()+7)</f>
        <v>Fällig diese Woche
5</v>
      </c>
      <c r="H4" s="57"/>
      <c r="I4" s="57"/>
      <c r="J4" s="56" t="str">
        <f>"In Arbeit"&amp;CHAR(10)&amp;COUNTIFS(Aufgaben!$B$5:$B$104,"&lt;&gt;",Aufgaben!$C$5:$C$104,"In Arbeit")</f>
        <v>In Arbeit
2</v>
      </c>
      <c r="K4" s="57"/>
      <c r="L4" s="57"/>
      <c r="M4" s="56" t="str">
        <f>"Erledigt"&amp;CHAR(10)&amp;COUNTIFS(Aufgaben!$B$5:$B$104,"&lt;&gt;",Aufgaben!$C$5:$C$104,"Erledigt")</f>
        <v>Erledigt
1</v>
      </c>
      <c r="N4" s="57"/>
      <c r="O4" s="57"/>
    </row>
    <row r="5" spans="1:15" x14ac:dyDescent="0.25">
      <c r="A5" s="57"/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</row>
    <row r="6" spans="1:15" x14ac:dyDescent="0.25">
      <c r="A6" s="58" t="s">
        <v>2</v>
      </c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  <c r="O6" s="57"/>
    </row>
    <row r="7" spans="1:15" ht="15.75" x14ac:dyDescent="0.25">
      <c r="A7" s="35"/>
      <c r="B7" s="36" t="s">
        <v>3</v>
      </c>
      <c r="C7" s="34"/>
      <c r="D7" s="39"/>
      <c r="E7" s="40" t="s">
        <v>4</v>
      </c>
      <c r="F7" s="34"/>
      <c r="G7" s="41"/>
      <c r="H7" s="42" t="s">
        <v>5</v>
      </c>
      <c r="I7" s="34"/>
      <c r="J7" s="43"/>
      <c r="K7" s="44" t="s">
        <v>6</v>
      </c>
      <c r="L7" s="34"/>
      <c r="M7" s="45"/>
      <c r="N7" s="46" t="s">
        <v>7</v>
      </c>
      <c r="O7" s="34"/>
    </row>
    <row r="8" spans="1:15" x14ac:dyDescent="0.25">
      <c r="A8" s="35"/>
      <c r="B8" s="37" t="str">
        <f>COUNTIFS(Aufgaben!$B$5:$B$104,"&lt;&gt;",Aufgaben!$C$5:$C$104,B$7)&amp;" / "&amp;VLOOKUP(B$7,Einstellungen!$A$6:$B$10,2,FALSE)&amp;" WIP"</f>
        <v>2 / 100 WIP</v>
      </c>
      <c r="C8" s="34"/>
      <c r="D8" s="39"/>
      <c r="E8" s="37" t="str">
        <f>COUNTIFS(Aufgaben!$B$5:$B$104,"&lt;&gt;",Aufgaben!$C$5:$C$104,E$7)&amp;" / "&amp;VLOOKUP(E$7,Einstellungen!$A$6:$B$10,2,FALSE)&amp;" WIP"</f>
        <v>2 / 8 WIP</v>
      </c>
      <c r="F8" s="34"/>
      <c r="G8" s="41"/>
      <c r="H8" s="37" t="str">
        <f>COUNTIFS(Aufgaben!$B$5:$B$104,"&lt;&gt;",Aufgaben!$C$5:$C$104,H$7)&amp;" / "&amp;VLOOKUP(H$7,Einstellungen!$A$6:$B$10,2,FALSE)&amp;" WIP"</f>
        <v>2 / 4 WIP</v>
      </c>
      <c r="I8" s="34"/>
      <c r="J8" s="43"/>
      <c r="K8" s="37" t="str">
        <f>COUNTIFS(Aufgaben!$B$5:$B$104,"&lt;&gt;",Aufgaben!$C$5:$C$104,K$7)&amp;" / "&amp;VLOOKUP(K$7,Einstellungen!$A$6:$B$10,2,FALSE)&amp;" WIP"</f>
        <v>1 / 5 WIP</v>
      </c>
      <c r="L8" s="34"/>
      <c r="M8" s="45"/>
      <c r="N8" s="37" t="str">
        <f>COUNTIFS(Aufgaben!$B$5:$B$104,"&lt;&gt;",Aufgaben!$C$5:$C$104,N$7)&amp;" / "&amp;VLOOKUP(N$7,Einstellungen!$A$6:$B$10,2,FALSE)&amp;" WIP"</f>
        <v>1 / 100 WIP</v>
      </c>
      <c r="O8" s="34"/>
    </row>
    <row r="9" spans="1:15" x14ac:dyDescent="0.25">
      <c r="A9" s="35"/>
      <c r="B9" s="38" t="str">
        <f>IF(COUNTIFS(Aufgaben!$B$5:$B$104,"&lt;&gt;",Aufgaben!$C$5:$C$104,B$7)&gt;VLOOKUP(B$7,Einstellungen!$A$6:$B$10,2,FALSE),"WIP überschritten","")</f>
        <v/>
      </c>
      <c r="C9" s="34"/>
      <c r="D9" s="39"/>
      <c r="E9" s="38" t="str">
        <f>IF(COUNTIFS(Aufgaben!$B$5:$B$104,"&lt;&gt;",Aufgaben!$C$5:$C$104,E$7)&gt;VLOOKUP(E$7,Einstellungen!$A$6:$B$10,2,FALSE),"WIP überschritten","")</f>
        <v/>
      </c>
      <c r="F9" s="34"/>
      <c r="G9" s="41"/>
      <c r="H9" s="38" t="str">
        <f>IF(COUNTIFS(Aufgaben!$B$5:$B$104,"&lt;&gt;",Aufgaben!$C$5:$C$104,H$7)&gt;VLOOKUP(H$7,Einstellungen!$A$6:$B$10,2,FALSE),"WIP überschritten","")</f>
        <v/>
      </c>
      <c r="I9" s="34"/>
      <c r="J9" s="43"/>
      <c r="K9" s="38" t="str">
        <f>IF(COUNTIFS(Aufgaben!$B$5:$B$104,"&lt;&gt;",Aufgaben!$C$5:$C$104,K$7)&gt;VLOOKUP(K$7,Einstellungen!$A$6:$B$10,2,FALSE),"WIP überschritten","")</f>
        <v/>
      </c>
      <c r="L9" s="34"/>
      <c r="M9" s="45"/>
      <c r="N9" s="38" t="str">
        <f>IF(COUNTIFS(Aufgaben!$B$5:$B$104,"&lt;&gt;",Aufgaben!$C$5:$C$104,N$7)&gt;VLOOKUP(N$7,Einstellungen!$A$6:$B$10,2,FALSE),"WIP überschritten","")</f>
        <v/>
      </c>
      <c r="O9" s="34"/>
    </row>
    <row r="10" spans="1:15" ht="57.95" customHeight="1" x14ac:dyDescent="0.25">
      <c r="A10" s="35"/>
      <c r="B10" s="47" t="str" cm="1">
        <f t="array" ref="B10:B11">_xlfn._xlws.FILTER(Aufgaben!$J$5:$J$104,Aufgaben!$C$5:$C$104=B$7,"")</f>
        <v>Keyword-Clustering prüfen
Verantw.: Anna
Fällig: 15.5.2026
Prio: Mittel</v>
      </c>
      <c r="C10" s="34"/>
      <c r="D10" s="39"/>
      <c r="E10" s="47" t="str" cm="1">
        <f t="array" ref="E10:E11">_xlfn._xlws.FILTER(Aufgaben!$J$5:$J$104,Aufgaben!$C$5:$C$104=E$7,"")</f>
        <v>Briefing für neue Vorlage schreiben
Verantw.: Ben
Fällig: 13.5.2026
Prio: Hoch</v>
      </c>
      <c r="F10" s="34"/>
      <c r="G10" s="41"/>
      <c r="H10" s="47" t="str" cm="1">
        <f t="array" ref="H10:H11">_xlfn._xlws.FILTER(Aufgaben!$J$5:$J$104,Aufgaben!$C$5:$C$104=H$7,"")</f>
        <v>Excel-Design finalisieren
Verantw.: Clara
Fällig: 12.5.2026
Prio: Hoch</v>
      </c>
      <c r="I10" s="34"/>
      <c r="J10" s="43"/>
      <c r="K10" s="47" t="str" cm="1">
        <f t="array" ref="K10">_xlfn._xlws.FILTER(Aufgaben!$J$5:$J$104,Aufgaben!$C$5:$C$104=K$7,"")</f>
        <v>Download-Seite vorbereiten
Verantw.: Emma
Fällig: 11.5.2026
Prio: Mittel</v>
      </c>
      <c r="L10" s="34"/>
      <c r="M10" s="45"/>
      <c r="N10" s="47" t="str" cm="1">
        <f t="array" ref="N10">_xlfn._xlws.FILTER(Aufgaben!$J$5:$J$104,Aufgaben!$C$5:$C$104=N$7,"")</f>
        <v>Template hochladen
Verantw.: Ben
Fällig: 9.5.2026
Prio: Hoch</v>
      </c>
      <c r="O10" s="34"/>
    </row>
    <row r="11" spans="1:15" ht="57.95" customHeight="1" x14ac:dyDescent="0.25">
      <c r="A11" s="35"/>
      <c r="B11" s="48" t="str">
        <v>Musteraufgaben löschen
Verantw.: Anna
Fällig: 20.5.2026
Prio: Niedrig</v>
      </c>
      <c r="C11" s="34"/>
      <c r="D11" s="39"/>
      <c r="E11" s="48" t="str">
        <v>Interne Verlinkung setzen
Verantw.: Felix
Fällig: 18.5.2026
Prio: Niedrig</v>
      </c>
      <c r="F11" s="34"/>
      <c r="G11" s="41"/>
      <c r="H11" s="48" t="str">
        <v>Formeln testen
Verantw.: David
Fällig: 14.5.2026
Prio: Mittel</v>
      </c>
      <c r="I11" s="34"/>
      <c r="J11" s="43"/>
      <c r="K11" s="48"/>
      <c r="L11" s="34"/>
      <c r="M11" s="45"/>
      <c r="N11" s="48"/>
      <c r="O11" s="34"/>
    </row>
    <row r="12" spans="1:15" ht="57.95" customHeight="1" x14ac:dyDescent="0.25">
      <c r="A12" s="35"/>
      <c r="B12" s="48"/>
      <c r="C12" s="34"/>
      <c r="D12" s="39"/>
      <c r="E12" s="48"/>
      <c r="F12" s="34"/>
      <c r="G12" s="41"/>
      <c r="H12" s="48"/>
      <c r="I12" s="34"/>
      <c r="J12" s="43"/>
      <c r="K12" s="48"/>
      <c r="L12" s="34"/>
      <c r="M12" s="45"/>
      <c r="N12" s="48"/>
      <c r="O12" s="34"/>
    </row>
    <row r="13" spans="1:15" ht="57.95" customHeight="1" x14ac:dyDescent="0.25">
      <c r="A13" s="35"/>
      <c r="B13" s="48"/>
      <c r="C13" s="34"/>
      <c r="D13" s="39"/>
      <c r="E13" s="48"/>
      <c r="F13" s="34"/>
      <c r="G13" s="41"/>
      <c r="H13" s="48"/>
      <c r="I13" s="34"/>
      <c r="J13" s="43"/>
      <c r="K13" s="48"/>
      <c r="L13" s="34"/>
      <c r="M13" s="45"/>
      <c r="N13" s="48"/>
      <c r="O13" s="34"/>
    </row>
    <row r="14" spans="1:15" ht="57.95" customHeight="1" x14ac:dyDescent="0.25">
      <c r="A14" s="35"/>
      <c r="B14" s="48"/>
      <c r="C14" s="34"/>
      <c r="D14" s="39"/>
      <c r="E14" s="48"/>
      <c r="F14" s="34"/>
      <c r="G14" s="41"/>
      <c r="H14" s="48"/>
      <c r="I14" s="34"/>
      <c r="J14" s="43"/>
      <c r="K14" s="48"/>
      <c r="L14" s="34"/>
      <c r="M14" s="45"/>
      <c r="N14" s="48"/>
      <c r="O14" s="34"/>
    </row>
    <row r="15" spans="1:15" ht="57.95" customHeight="1" x14ac:dyDescent="0.25">
      <c r="A15" s="35"/>
      <c r="B15" s="48"/>
      <c r="C15" s="34"/>
      <c r="D15" s="39"/>
      <c r="E15" s="48"/>
      <c r="F15" s="34"/>
      <c r="G15" s="41"/>
      <c r="H15" s="48"/>
      <c r="I15" s="34"/>
      <c r="J15" s="43"/>
      <c r="K15" s="48"/>
      <c r="L15" s="34"/>
      <c r="M15" s="45"/>
      <c r="N15" s="48"/>
      <c r="O15" s="34"/>
    </row>
    <row r="16" spans="1:15" ht="57.95" customHeight="1" x14ac:dyDescent="0.25">
      <c r="A16" s="35"/>
      <c r="B16" s="48"/>
      <c r="C16" s="34"/>
      <c r="D16" s="39"/>
      <c r="E16" s="48"/>
      <c r="F16" s="34"/>
      <c r="G16" s="41"/>
      <c r="H16" s="48"/>
      <c r="I16" s="34"/>
      <c r="J16" s="43"/>
      <c r="K16" s="48"/>
      <c r="L16" s="34"/>
      <c r="M16" s="45"/>
      <c r="N16" s="48"/>
      <c r="O16" s="34"/>
    </row>
    <row r="17" spans="1:15" ht="57.95" customHeight="1" x14ac:dyDescent="0.25">
      <c r="A17" s="35"/>
      <c r="B17" s="48"/>
      <c r="C17" s="34"/>
      <c r="D17" s="39"/>
      <c r="E17" s="48"/>
      <c r="F17" s="34"/>
      <c r="G17" s="41"/>
      <c r="H17" s="48"/>
      <c r="I17" s="34"/>
      <c r="J17" s="43"/>
      <c r="K17" s="48"/>
      <c r="L17" s="34"/>
      <c r="M17" s="45"/>
      <c r="N17" s="48"/>
      <c r="O17" s="34"/>
    </row>
    <row r="18" spans="1:15" ht="57.95" customHeight="1" x14ac:dyDescent="0.25">
      <c r="A18" s="35"/>
      <c r="B18" s="48"/>
      <c r="C18" s="34"/>
      <c r="D18" s="39"/>
      <c r="E18" s="48"/>
      <c r="F18" s="34"/>
      <c r="G18" s="41"/>
      <c r="H18" s="48"/>
      <c r="I18" s="34"/>
      <c r="J18" s="43"/>
      <c r="K18" s="48"/>
      <c r="L18" s="34"/>
      <c r="M18" s="45"/>
      <c r="N18" s="48"/>
      <c r="O18" s="34"/>
    </row>
    <row r="19" spans="1:15" ht="57.95" customHeight="1" x14ac:dyDescent="0.25">
      <c r="A19" s="35"/>
      <c r="B19" s="48"/>
      <c r="C19" s="34"/>
      <c r="D19" s="39"/>
      <c r="E19" s="48"/>
      <c r="F19" s="34"/>
      <c r="G19" s="41"/>
      <c r="H19" s="48"/>
      <c r="I19" s="34"/>
      <c r="J19" s="43"/>
      <c r="K19" s="48"/>
      <c r="L19" s="34"/>
      <c r="M19" s="45"/>
      <c r="N19" s="48"/>
      <c r="O19" s="34"/>
    </row>
    <row r="20" spans="1:15" ht="57.95" customHeight="1" x14ac:dyDescent="0.25">
      <c r="A20" s="35"/>
      <c r="B20" s="48"/>
      <c r="C20" s="34"/>
      <c r="D20" s="39"/>
      <c r="E20" s="48"/>
      <c r="F20" s="34"/>
      <c r="G20" s="41"/>
      <c r="H20" s="48"/>
      <c r="I20" s="34"/>
      <c r="J20" s="43"/>
      <c r="K20" s="48"/>
      <c r="L20" s="34"/>
      <c r="M20" s="45"/>
      <c r="N20" s="48"/>
      <c r="O20" s="34"/>
    </row>
    <row r="21" spans="1:15" ht="57.95" customHeight="1" x14ac:dyDescent="0.25">
      <c r="A21" s="35"/>
      <c r="B21" s="48"/>
      <c r="C21" s="34"/>
      <c r="D21" s="39"/>
      <c r="E21" s="48"/>
      <c r="F21" s="34"/>
      <c r="G21" s="41"/>
      <c r="H21" s="48"/>
      <c r="I21" s="34"/>
      <c r="J21" s="43"/>
      <c r="K21" s="48"/>
      <c r="L21" s="34"/>
      <c r="M21" s="45"/>
      <c r="N21" s="48"/>
      <c r="O21" s="34"/>
    </row>
    <row r="22" spans="1:15" ht="57.95" customHeight="1" x14ac:dyDescent="0.25">
      <c r="A22" s="35"/>
      <c r="B22" s="48"/>
      <c r="C22" s="34"/>
      <c r="D22" s="39"/>
      <c r="E22" s="48"/>
      <c r="F22" s="34"/>
      <c r="G22" s="41"/>
      <c r="H22" s="48"/>
      <c r="I22" s="34"/>
      <c r="J22" s="43"/>
      <c r="K22" s="48"/>
      <c r="L22" s="34"/>
      <c r="M22" s="45"/>
      <c r="N22" s="48"/>
      <c r="O22" s="34"/>
    </row>
    <row r="23" spans="1:15" ht="57.95" customHeight="1" x14ac:dyDescent="0.25">
      <c r="A23" s="35"/>
      <c r="B23" s="48"/>
      <c r="C23" s="34"/>
      <c r="D23" s="39"/>
      <c r="E23" s="48"/>
      <c r="F23" s="34"/>
      <c r="G23" s="41"/>
      <c r="H23" s="48"/>
      <c r="I23" s="34"/>
      <c r="J23" s="43"/>
      <c r="K23" s="48"/>
      <c r="L23" s="34"/>
      <c r="M23" s="45"/>
      <c r="N23" s="48"/>
      <c r="O23" s="34"/>
    </row>
    <row r="24" spans="1:15" ht="57.95" customHeight="1" x14ac:dyDescent="0.25">
      <c r="A24" s="35"/>
      <c r="B24" s="48"/>
      <c r="C24" s="34"/>
      <c r="D24" s="39"/>
      <c r="E24" s="48"/>
      <c r="F24" s="34"/>
      <c r="G24" s="41"/>
      <c r="H24" s="48"/>
      <c r="I24" s="34"/>
      <c r="J24" s="43"/>
      <c r="K24" s="48"/>
      <c r="L24" s="34"/>
      <c r="M24" s="45"/>
      <c r="N24" s="48"/>
      <c r="O24" s="34"/>
    </row>
    <row r="25" spans="1:15" ht="57.95" customHeight="1" x14ac:dyDescent="0.25">
      <c r="A25" s="35"/>
      <c r="B25" s="48"/>
      <c r="C25" s="34"/>
      <c r="D25" s="39"/>
      <c r="E25" s="48"/>
      <c r="F25" s="34"/>
      <c r="G25" s="41"/>
      <c r="H25" s="48"/>
      <c r="I25" s="34"/>
      <c r="J25" s="43"/>
      <c r="K25" s="48"/>
      <c r="L25" s="34"/>
      <c r="M25" s="45"/>
      <c r="N25" s="48"/>
      <c r="O25" s="34"/>
    </row>
    <row r="26" spans="1:15" ht="57.95" customHeight="1" x14ac:dyDescent="0.25">
      <c r="A26" s="35"/>
      <c r="B26" s="48"/>
      <c r="C26" s="34"/>
      <c r="D26" s="39"/>
      <c r="E26" s="48"/>
      <c r="F26" s="34"/>
      <c r="G26" s="41"/>
      <c r="H26" s="48"/>
      <c r="I26" s="34"/>
      <c r="J26" s="43"/>
      <c r="K26" s="48"/>
      <c r="L26" s="34"/>
      <c r="M26" s="45"/>
      <c r="N26" s="48"/>
      <c r="O26" s="34"/>
    </row>
    <row r="27" spans="1:15" ht="57.95" customHeight="1" x14ac:dyDescent="0.25">
      <c r="A27" s="35"/>
      <c r="B27" s="48"/>
      <c r="C27" s="34"/>
      <c r="D27" s="39"/>
      <c r="E27" s="48"/>
      <c r="F27" s="34"/>
      <c r="G27" s="41"/>
      <c r="H27" s="48"/>
      <c r="I27" s="34"/>
      <c r="J27" s="43"/>
      <c r="K27" s="48"/>
      <c r="L27" s="34"/>
      <c r="M27" s="45"/>
      <c r="N27" s="48"/>
      <c r="O27" s="34"/>
    </row>
    <row r="28" spans="1:15" ht="57.95" customHeight="1" x14ac:dyDescent="0.25">
      <c r="A28" s="35"/>
      <c r="B28" s="48"/>
      <c r="C28" s="34"/>
      <c r="D28" s="39"/>
      <c r="E28" s="48"/>
      <c r="F28" s="34"/>
      <c r="G28" s="41"/>
      <c r="H28" s="48"/>
      <c r="I28" s="34"/>
      <c r="J28" s="43"/>
      <c r="K28" s="48"/>
      <c r="L28" s="34"/>
      <c r="M28" s="45"/>
      <c r="N28" s="48"/>
      <c r="O28" s="34"/>
    </row>
    <row r="29" spans="1:15" ht="57.95" customHeight="1" x14ac:dyDescent="0.25">
      <c r="A29" s="35"/>
      <c r="B29" s="48"/>
      <c r="C29" s="34"/>
      <c r="D29" s="39"/>
      <c r="E29" s="48"/>
      <c r="F29" s="34"/>
      <c r="G29" s="41"/>
      <c r="H29" s="48"/>
      <c r="I29" s="34"/>
      <c r="J29" s="43"/>
      <c r="K29" s="48"/>
      <c r="L29" s="34"/>
      <c r="M29" s="45"/>
      <c r="N29" s="48"/>
      <c r="O29" s="34"/>
    </row>
    <row r="30" spans="1:15" ht="57.95" customHeight="1" x14ac:dyDescent="0.25">
      <c r="A30" s="35"/>
      <c r="B30" s="48"/>
      <c r="C30" s="34"/>
      <c r="D30" s="39"/>
      <c r="E30" s="48"/>
      <c r="F30" s="34"/>
      <c r="G30" s="41"/>
      <c r="H30" s="48"/>
      <c r="I30" s="34"/>
      <c r="J30" s="43"/>
      <c r="K30" s="48"/>
      <c r="L30" s="34"/>
      <c r="M30" s="45"/>
      <c r="N30" s="48"/>
      <c r="O30" s="34"/>
    </row>
    <row r="31" spans="1:15" ht="57.95" customHeight="1" x14ac:dyDescent="0.25">
      <c r="A31" s="35"/>
      <c r="B31" s="48"/>
      <c r="C31" s="34"/>
      <c r="D31" s="39"/>
      <c r="E31" s="48"/>
      <c r="F31" s="34"/>
      <c r="G31" s="41"/>
      <c r="H31" s="48"/>
      <c r="I31" s="34"/>
      <c r="J31" s="43"/>
      <c r="K31" s="48"/>
      <c r="L31" s="34"/>
      <c r="M31" s="45"/>
      <c r="N31" s="48"/>
      <c r="O31" s="34"/>
    </row>
    <row r="32" spans="1:15" ht="57.95" customHeight="1" x14ac:dyDescent="0.25">
      <c r="A32" s="52"/>
      <c r="B32" s="48"/>
      <c r="D32" s="39"/>
      <c r="E32" s="48"/>
      <c r="G32" s="41"/>
      <c r="H32" s="48"/>
      <c r="J32" s="43"/>
      <c r="K32" s="48"/>
      <c r="M32" s="45"/>
      <c r="N32" s="48"/>
    </row>
    <row r="33" spans="1:14" ht="57.95" customHeight="1" x14ac:dyDescent="0.25">
      <c r="A33" s="35"/>
      <c r="B33" s="48"/>
      <c r="D33" s="39"/>
      <c r="E33" s="48"/>
      <c r="G33" s="41"/>
      <c r="H33" s="48"/>
      <c r="J33" s="43"/>
      <c r="K33" s="48"/>
      <c r="M33" s="45"/>
      <c r="N33" s="48"/>
    </row>
    <row r="34" spans="1:14" ht="57.95" customHeight="1" x14ac:dyDescent="0.25">
      <c r="A34" s="35"/>
      <c r="B34" s="48"/>
      <c r="D34" s="39"/>
      <c r="E34" s="48"/>
      <c r="G34" s="41"/>
      <c r="H34" s="48"/>
      <c r="J34" s="43"/>
      <c r="K34" s="48"/>
      <c r="M34" s="45"/>
      <c r="N34" s="48"/>
    </row>
    <row r="35" spans="1:14" ht="57.95" customHeight="1" x14ac:dyDescent="0.25">
      <c r="A35" s="35"/>
      <c r="B35" s="48"/>
      <c r="D35" s="39"/>
      <c r="E35" s="48"/>
      <c r="G35" s="41"/>
      <c r="H35" s="48"/>
      <c r="J35" s="43"/>
      <c r="K35" s="48"/>
      <c r="M35" s="45"/>
      <c r="N35" s="48"/>
    </row>
    <row r="36" spans="1:14" ht="57.95" customHeight="1" x14ac:dyDescent="0.25">
      <c r="A36" s="35"/>
      <c r="B36" s="48"/>
      <c r="D36" s="39"/>
      <c r="E36" s="48"/>
      <c r="G36" s="41"/>
      <c r="H36" s="48"/>
      <c r="J36" s="43"/>
      <c r="K36" s="48"/>
      <c r="M36" s="45"/>
      <c r="N36" s="48"/>
    </row>
    <row r="37" spans="1:14" ht="57.95" customHeight="1" x14ac:dyDescent="0.25">
      <c r="A37" s="35"/>
      <c r="B37" s="48"/>
      <c r="D37" s="39"/>
      <c r="E37" s="48"/>
      <c r="G37" s="41"/>
      <c r="H37" s="48"/>
      <c r="J37" s="43"/>
      <c r="K37" s="48"/>
      <c r="M37" s="45"/>
      <c r="N37" s="48"/>
    </row>
    <row r="38" spans="1:14" ht="57.95" customHeight="1" x14ac:dyDescent="0.25">
      <c r="A38" s="35"/>
      <c r="B38" s="48"/>
      <c r="D38" s="39"/>
      <c r="E38" s="48"/>
      <c r="G38" s="41"/>
      <c r="H38" s="48"/>
      <c r="J38" s="43"/>
      <c r="K38" s="48"/>
      <c r="M38" s="45"/>
      <c r="N38" s="48"/>
    </row>
    <row r="39" spans="1:14" ht="57.95" customHeight="1" x14ac:dyDescent="0.25">
      <c r="A39" s="35"/>
      <c r="B39" s="48"/>
      <c r="D39" s="39"/>
      <c r="E39" s="48"/>
      <c r="G39" s="41"/>
      <c r="H39" s="48"/>
      <c r="J39" s="43"/>
      <c r="K39" s="48"/>
      <c r="M39" s="45"/>
      <c r="N39" s="48"/>
    </row>
    <row r="40" spans="1:14" ht="57.95" customHeight="1" x14ac:dyDescent="0.25">
      <c r="A40" s="35"/>
      <c r="B40" s="48"/>
      <c r="D40" s="39"/>
      <c r="E40" s="48"/>
      <c r="G40" s="41"/>
      <c r="H40" s="48"/>
      <c r="J40" s="43"/>
      <c r="K40" s="48"/>
      <c r="M40" s="45"/>
      <c r="N40" s="48"/>
    </row>
    <row r="41" spans="1:14" ht="57.95" customHeight="1" x14ac:dyDescent="0.25">
      <c r="A41" s="35"/>
      <c r="B41" s="48"/>
      <c r="D41" s="39"/>
      <c r="E41" s="48"/>
      <c r="G41" s="41"/>
      <c r="H41" s="48"/>
      <c r="J41" s="43"/>
      <c r="K41" s="48"/>
      <c r="M41" s="45"/>
      <c r="N41" s="48"/>
    </row>
    <row r="42" spans="1:14" ht="57.95" customHeight="1" x14ac:dyDescent="0.25">
      <c r="A42" s="35"/>
      <c r="B42" s="48"/>
      <c r="D42" s="39"/>
      <c r="E42" s="48"/>
      <c r="G42" s="41"/>
      <c r="H42" s="48"/>
      <c r="J42" s="43"/>
      <c r="K42" s="48"/>
      <c r="M42" s="45"/>
      <c r="N42" s="48"/>
    </row>
    <row r="43" spans="1:14" ht="57.95" customHeight="1" x14ac:dyDescent="0.25">
      <c r="A43" s="35"/>
      <c r="B43" s="48"/>
      <c r="D43" s="39"/>
      <c r="E43" s="48"/>
      <c r="G43" s="41"/>
      <c r="H43" s="48"/>
      <c r="J43" s="43"/>
      <c r="K43" s="48"/>
      <c r="M43" s="45"/>
      <c r="N43" s="48"/>
    </row>
    <row r="44" spans="1:14" ht="57.95" customHeight="1" x14ac:dyDescent="0.25">
      <c r="A44" s="35"/>
      <c r="B44" s="48"/>
      <c r="D44" s="39"/>
      <c r="E44" s="48"/>
      <c r="G44" s="41"/>
      <c r="H44" s="48"/>
      <c r="J44" s="43"/>
      <c r="K44" s="48"/>
      <c r="M44" s="45"/>
      <c r="N44" s="48"/>
    </row>
    <row r="45" spans="1:14" ht="57.95" customHeight="1" x14ac:dyDescent="0.25">
      <c r="A45" s="35"/>
      <c r="B45" s="48"/>
      <c r="D45" s="39"/>
      <c r="E45" s="48"/>
      <c r="G45" s="41"/>
      <c r="H45" s="48"/>
      <c r="J45" s="43"/>
      <c r="K45" s="48"/>
      <c r="M45" s="45"/>
      <c r="N45" s="48"/>
    </row>
    <row r="46" spans="1:14" ht="57.95" customHeight="1" x14ac:dyDescent="0.25">
      <c r="A46" s="35"/>
      <c r="B46" s="48"/>
      <c r="D46" s="39"/>
      <c r="E46" s="48"/>
      <c r="G46" s="41"/>
      <c r="H46" s="48"/>
      <c r="J46" s="43"/>
      <c r="K46" s="48"/>
      <c r="M46" s="45"/>
      <c r="N46" s="48"/>
    </row>
    <row r="47" spans="1:14" ht="57.95" customHeight="1" x14ac:dyDescent="0.25">
      <c r="A47" s="35"/>
      <c r="B47" s="48"/>
      <c r="D47" s="39"/>
      <c r="E47" s="48"/>
      <c r="G47" s="41"/>
      <c r="H47" s="48"/>
      <c r="J47" s="43"/>
      <c r="K47" s="48"/>
      <c r="M47" s="45"/>
      <c r="N47" s="48"/>
    </row>
    <row r="48" spans="1:14" ht="57.95" customHeight="1" x14ac:dyDescent="0.25">
      <c r="A48" s="35"/>
      <c r="B48" s="48"/>
      <c r="D48" s="39"/>
      <c r="E48" s="48"/>
      <c r="G48" s="41"/>
      <c r="H48" s="48"/>
      <c r="J48" s="43"/>
      <c r="K48" s="48"/>
      <c r="M48" s="45"/>
      <c r="N48" s="48"/>
    </row>
    <row r="49" spans="1:14" ht="57.95" customHeight="1" x14ac:dyDescent="0.25">
      <c r="A49" s="35"/>
      <c r="B49" s="48"/>
      <c r="D49" s="39"/>
      <c r="E49" s="48"/>
      <c r="G49" s="41"/>
      <c r="H49" s="48"/>
      <c r="J49" s="43"/>
      <c r="K49" s="48"/>
      <c r="M49" s="45"/>
      <c r="N49" s="48"/>
    </row>
    <row r="50" spans="1:14" ht="57.95" customHeight="1" x14ac:dyDescent="0.25">
      <c r="A50" s="35"/>
      <c r="B50" s="48"/>
      <c r="D50" s="39"/>
      <c r="E50" s="48"/>
      <c r="G50" s="41"/>
      <c r="H50" s="48"/>
      <c r="J50" s="43"/>
      <c r="K50" s="48"/>
      <c r="M50" s="45"/>
      <c r="N50" s="48"/>
    </row>
  </sheetData>
  <mergeCells count="8">
    <mergeCell ref="A6:O6"/>
    <mergeCell ref="A1:O1"/>
    <mergeCell ref="A2:O2"/>
    <mergeCell ref="A4:C5"/>
    <mergeCell ref="D4:F5"/>
    <mergeCell ref="G4:I5"/>
    <mergeCell ref="J4:L5"/>
    <mergeCell ref="M4:O5"/>
  </mergeCells>
  <conditionalFormatting sqref="B9">
    <cfRule type="expression" dxfId="9" priority="1">
      <formula>B$9&lt;&gt;""</formula>
    </cfRule>
  </conditionalFormatting>
  <conditionalFormatting sqref="E9">
    <cfRule type="expression" dxfId="8" priority="2">
      <formula>E$9&lt;&gt;""</formula>
    </cfRule>
  </conditionalFormatting>
  <conditionalFormatting sqref="H9">
    <cfRule type="expression" dxfId="7" priority="3">
      <formula>H$9&lt;&gt;""</formula>
    </cfRule>
  </conditionalFormatting>
  <conditionalFormatting sqref="K9">
    <cfRule type="expression" dxfId="6" priority="4">
      <formula>K$9&lt;&gt;""</formula>
    </cfRule>
  </conditionalFormatting>
  <conditionalFormatting sqref="N9">
    <cfRule type="expression" dxfId="5" priority="5">
      <formula>N$9&lt;&gt;""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4"/>
  <sheetViews>
    <sheetView workbookViewId="0">
      <selection sqref="A1:I1"/>
    </sheetView>
  </sheetViews>
  <sheetFormatPr baseColWidth="10" defaultColWidth="9" defaultRowHeight="15" x14ac:dyDescent="0.25"/>
  <cols>
    <col min="1" max="1" width="8" customWidth="1"/>
    <col min="2" max="2" width="34" customWidth="1"/>
    <col min="3" max="3" width="16" customWidth="1"/>
    <col min="4" max="4" width="18" customWidth="1"/>
    <col min="5" max="5" width="14" customWidth="1"/>
    <col min="6" max="7" width="13" customWidth="1"/>
    <col min="8" max="8" width="11" customWidth="1"/>
    <col min="9" max="9" width="44" customWidth="1"/>
    <col min="10" max="10" width="34" customWidth="1"/>
  </cols>
  <sheetData>
    <row r="1" spans="1:10" ht="27.95" customHeight="1" x14ac:dyDescent="0.25">
      <c r="A1" s="59" t="s">
        <v>8</v>
      </c>
      <c r="B1" s="54"/>
      <c r="C1" s="54"/>
      <c r="D1" s="54"/>
      <c r="E1" s="54"/>
      <c r="F1" s="54"/>
      <c r="G1" s="54"/>
      <c r="H1" s="54"/>
      <c r="I1" s="54"/>
    </row>
    <row r="2" spans="1:10" x14ac:dyDescent="0.25">
      <c r="A2" s="60" t="s">
        <v>9</v>
      </c>
      <c r="B2" s="54"/>
      <c r="C2" s="54"/>
      <c r="D2" s="54"/>
      <c r="E2" s="54"/>
      <c r="F2" s="54"/>
      <c r="G2" s="54"/>
      <c r="H2" s="54"/>
      <c r="I2" s="54"/>
    </row>
    <row r="4" spans="1:10" x14ac:dyDescent="0.25">
      <c r="A4" s="25" t="s">
        <v>10</v>
      </c>
      <c r="B4" s="26" t="s">
        <v>11</v>
      </c>
      <c r="C4" s="26" t="s">
        <v>12</v>
      </c>
      <c r="D4" s="26" t="s">
        <v>13</v>
      </c>
      <c r="E4" s="26" t="s">
        <v>14</v>
      </c>
      <c r="F4" s="26" t="s">
        <v>15</v>
      </c>
      <c r="G4" s="26" t="s">
        <v>16</v>
      </c>
      <c r="H4" s="26" t="s">
        <v>17</v>
      </c>
      <c r="I4" s="27" t="s">
        <v>18</v>
      </c>
      <c r="J4" s="49" t="s">
        <v>19</v>
      </c>
    </row>
    <row r="5" spans="1:10" ht="48" x14ac:dyDescent="0.25">
      <c r="A5" s="30">
        <v>1</v>
      </c>
      <c r="B5" s="20" t="s">
        <v>20</v>
      </c>
      <c r="C5" s="20" t="s">
        <v>3</v>
      </c>
      <c r="D5" s="20" t="s">
        <v>21</v>
      </c>
      <c r="E5" s="20" t="s">
        <v>22</v>
      </c>
      <c r="F5" s="28">
        <v>46152</v>
      </c>
      <c r="G5" s="28">
        <v>46157</v>
      </c>
      <c r="H5" s="32">
        <v>2</v>
      </c>
      <c r="I5" s="21" t="s">
        <v>23</v>
      </c>
      <c r="J5" s="50" t="str">
        <f t="shared" ref="J5:J36" si="0">IF($B5&lt;&gt;"",$B5&amp;CHAR(10)&amp;"Verantw.: "&amp;$D5&amp;CHAR(10)&amp;"Fällig: "&amp;IF($G5&lt;&gt;"",DAY($G5)&amp;"."&amp;MONTH($G5)&amp;"."&amp;YEAR($G5),"ohne Datum")&amp;CHAR(10)&amp;"Prio: "&amp;$E5,"")</f>
        <v>Keyword-Clustering prüfen
Verantw.: Anna
Fällig: 15.5.2026
Prio: Mittel</v>
      </c>
    </row>
    <row r="6" spans="1:10" ht="48" x14ac:dyDescent="0.25">
      <c r="A6" s="30">
        <v>2</v>
      </c>
      <c r="B6" s="20" t="s">
        <v>24</v>
      </c>
      <c r="C6" s="20" t="s">
        <v>4</v>
      </c>
      <c r="D6" s="20" t="s">
        <v>25</v>
      </c>
      <c r="E6" s="20" t="s">
        <v>26</v>
      </c>
      <c r="F6" s="28">
        <v>46152</v>
      </c>
      <c r="G6" s="28">
        <v>46155</v>
      </c>
      <c r="H6" s="32">
        <v>3</v>
      </c>
      <c r="I6" s="21" t="s">
        <v>27</v>
      </c>
      <c r="J6" s="50" t="str">
        <f t="shared" si="0"/>
        <v>Briefing für neue Vorlage schreiben
Verantw.: Ben
Fällig: 13.5.2026
Prio: Hoch</v>
      </c>
    </row>
    <row r="7" spans="1:10" ht="48" x14ac:dyDescent="0.25">
      <c r="A7" s="30">
        <v>3</v>
      </c>
      <c r="B7" s="20" t="s">
        <v>28</v>
      </c>
      <c r="C7" s="20" t="s">
        <v>5</v>
      </c>
      <c r="D7" s="20" t="s">
        <v>29</v>
      </c>
      <c r="E7" s="20" t="s">
        <v>26</v>
      </c>
      <c r="F7" s="28">
        <v>46151</v>
      </c>
      <c r="G7" s="28">
        <v>46154</v>
      </c>
      <c r="H7" s="32">
        <v>4</v>
      </c>
      <c r="I7" s="21" t="s">
        <v>30</v>
      </c>
      <c r="J7" s="50" t="str">
        <f t="shared" si="0"/>
        <v>Excel-Design finalisieren
Verantw.: Clara
Fällig: 12.5.2026
Prio: Hoch</v>
      </c>
    </row>
    <row r="8" spans="1:10" ht="48" x14ac:dyDescent="0.25">
      <c r="A8" s="30">
        <v>4</v>
      </c>
      <c r="B8" s="20" t="s">
        <v>31</v>
      </c>
      <c r="C8" s="20" t="s">
        <v>5</v>
      </c>
      <c r="D8" s="20" t="s">
        <v>32</v>
      </c>
      <c r="E8" s="20" t="s">
        <v>22</v>
      </c>
      <c r="F8" s="28">
        <v>46152</v>
      </c>
      <c r="G8" s="28">
        <v>46156</v>
      </c>
      <c r="H8" s="32">
        <v>2</v>
      </c>
      <c r="I8" s="21" t="s">
        <v>33</v>
      </c>
      <c r="J8" s="50" t="str">
        <f t="shared" si="0"/>
        <v>Formeln testen
Verantw.: David
Fällig: 14.5.2026
Prio: Mittel</v>
      </c>
    </row>
    <row r="9" spans="1:10" ht="48" x14ac:dyDescent="0.25">
      <c r="A9" s="30">
        <v>5</v>
      </c>
      <c r="B9" s="20" t="s">
        <v>34</v>
      </c>
      <c r="C9" s="20" t="s">
        <v>6</v>
      </c>
      <c r="D9" s="20" t="s">
        <v>35</v>
      </c>
      <c r="E9" s="20" t="s">
        <v>22</v>
      </c>
      <c r="F9" s="28">
        <v>46150</v>
      </c>
      <c r="G9" s="28">
        <v>46153</v>
      </c>
      <c r="H9" s="32">
        <v>2</v>
      </c>
      <c r="I9" s="21" t="s">
        <v>36</v>
      </c>
      <c r="J9" s="50" t="str">
        <f t="shared" si="0"/>
        <v>Download-Seite vorbereiten
Verantw.: Emma
Fällig: 11.5.2026
Prio: Mittel</v>
      </c>
    </row>
    <row r="10" spans="1:10" ht="48" x14ac:dyDescent="0.25">
      <c r="A10" s="30">
        <v>6</v>
      </c>
      <c r="B10" s="20" t="s">
        <v>37</v>
      </c>
      <c r="C10" s="20" t="s">
        <v>4</v>
      </c>
      <c r="D10" s="20" t="s">
        <v>38</v>
      </c>
      <c r="E10" s="20" t="s">
        <v>39</v>
      </c>
      <c r="F10" s="28">
        <v>46153</v>
      </c>
      <c r="G10" s="28">
        <v>46160</v>
      </c>
      <c r="H10" s="32">
        <v>1</v>
      </c>
      <c r="I10" s="21" t="s">
        <v>40</v>
      </c>
      <c r="J10" s="50" t="str">
        <f t="shared" si="0"/>
        <v>Interne Verlinkung setzen
Verantw.: Felix
Fällig: 18.5.2026
Prio: Niedrig</v>
      </c>
    </row>
    <row r="11" spans="1:10" ht="48" x14ac:dyDescent="0.25">
      <c r="A11" s="30">
        <v>7</v>
      </c>
      <c r="B11" s="20" t="s">
        <v>41</v>
      </c>
      <c r="C11" s="20" t="s">
        <v>3</v>
      </c>
      <c r="D11" s="20" t="s">
        <v>21</v>
      </c>
      <c r="E11" s="20" t="s">
        <v>39</v>
      </c>
      <c r="F11" s="28">
        <v>46152</v>
      </c>
      <c r="G11" s="28">
        <v>46162</v>
      </c>
      <c r="H11" s="32">
        <v>1</v>
      </c>
      <c r="I11" s="21" t="s">
        <v>42</v>
      </c>
      <c r="J11" s="50" t="str">
        <f t="shared" si="0"/>
        <v>Musteraufgaben löschen
Verantw.: Anna
Fällig: 20.5.2026
Prio: Niedrig</v>
      </c>
    </row>
    <row r="12" spans="1:10" ht="48" x14ac:dyDescent="0.25">
      <c r="A12" s="30">
        <v>8</v>
      </c>
      <c r="B12" s="20" t="s">
        <v>43</v>
      </c>
      <c r="C12" s="20" t="s">
        <v>7</v>
      </c>
      <c r="D12" s="20" t="s">
        <v>25</v>
      </c>
      <c r="E12" s="20" t="s">
        <v>26</v>
      </c>
      <c r="F12" s="28">
        <v>46147</v>
      </c>
      <c r="G12" s="28">
        <v>46151</v>
      </c>
      <c r="H12" s="32">
        <v>1</v>
      </c>
      <c r="I12" s="21" t="s">
        <v>44</v>
      </c>
      <c r="J12" s="50" t="str">
        <f t="shared" si="0"/>
        <v>Template hochladen
Verantw.: Ben
Fällig: 9.5.2026
Prio: Hoch</v>
      </c>
    </row>
    <row r="13" spans="1:10" x14ac:dyDescent="0.25">
      <c r="A13" s="30"/>
      <c r="B13" s="20"/>
      <c r="C13" s="20"/>
      <c r="D13" s="20"/>
      <c r="E13" s="20"/>
      <c r="F13" s="28"/>
      <c r="G13" s="28"/>
      <c r="H13" s="32"/>
      <c r="I13" s="21"/>
      <c r="J13" s="50" t="str">
        <f t="shared" si="0"/>
        <v/>
      </c>
    </row>
    <row r="14" spans="1:10" x14ac:dyDescent="0.25">
      <c r="A14" s="30"/>
      <c r="B14" s="20"/>
      <c r="C14" s="20"/>
      <c r="D14" s="20"/>
      <c r="E14" s="20"/>
      <c r="F14" s="28"/>
      <c r="G14" s="28"/>
      <c r="H14" s="32"/>
      <c r="I14" s="21"/>
      <c r="J14" s="50" t="str">
        <f t="shared" si="0"/>
        <v/>
      </c>
    </row>
    <row r="15" spans="1:10" x14ac:dyDescent="0.25">
      <c r="A15" s="30"/>
      <c r="B15" s="20"/>
      <c r="C15" s="20"/>
      <c r="D15" s="20"/>
      <c r="E15" s="20"/>
      <c r="F15" s="28"/>
      <c r="G15" s="28"/>
      <c r="H15" s="32"/>
      <c r="I15" s="21"/>
      <c r="J15" s="50" t="str">
        <f t="shared" si="0"/>
        <v/>
      </c>
    </row>
    <row r="16" spans="1:10" x14ac:dyDescent="0.25">
      <c r="A16" s="30"/>
      <c r="B16" s="20"/>
      <c r="C16" s="20"/>
      <c r="D16" s="20"/>
      <c r="E16" s="20"/>
      <c r="F16" s="28"/>
      <c r="G16" s="28"/>
      <c r="H16" s="32"/>
      <c r="I16" s="21"/>
      <c r="J16" s="50" t="str">
        <f t="shared" si="0"/>
        <v/>
      </c>
    </row>
    <row r="17" spans="1:10" x14ac:dyDescent="0.25">
      <c r="A17" s="30"/>
      <c r="B17" s="20"/>
      <c r="C17" s="20"/>
      <c r="D17" s="20"/>
      <c r="E17" s="20"/>
      <c r="F17" s="28"/>
      <c r="G17" s="28"/>
      <c r="H17" s="32"/>
      <c r="I17" s="21"/>
      <c r="J17" s="50" t="str">
        <f t="shared" si="0"/>
        <v/>
      </c>
    </row>
    <row r="18" spans="1:10" x14ac:dyDescent="0.25">
      <c r="A18" s="30"/>
      <c r="B18" s="20"/>
      <c r="C18" s="20"/>
      <c r="D18" s="20"/>
      <c r="E18" s="20"/>
      <c r="F18" s="28"/>
      <c r="G18" s="28"/>
      <c r="H18" s="32"/>
      <c r="I18" s="21"/>
      <c r="J18" s="50" t="str">
        <f t="shared" si="0"/>
        <v/>
      </c>
    </row>
    <row r="19" spans="1:10" x14ac:dyDescent="0.25">
      <c r="A19" s="30"/>
      <c r="B19" s="20"/>
      <c r="C19" s="20"/>
      <c r="D19" s="20"/>
      <c r="E19" s="20"/>
      <c r="F19" s="28"/>
      <c r="G19" s="28"/>
      <c r="H19" s="32"/>
      <c r="I19" s="21"/>
      <c r="J19" s="50" t="str">
        <f t="shared" si="0"/>
        <v/>
      </c>
    </row>
    <row r="20" spans="1:10" x14ac:dyDescent="0.25">
      <c r="A20" s="30"/>
      <c r="B20" s="20"/>
      <c r="C20" s="20"/>
      <c r="D20" s="20"/>
      <c r="E20" s="20"/>
      <c r="F20" s="28"/>
      <c r="G20" s="28"/>
      <c r="H20" s="32"/>
      <c r="I20" s="21"/>
      <c r="J20" s="50" t="str">
        <f t="shared" si="0"/>
        <v/>
      </c>
    </row>
    <row r="21" spans="1:10" x14ac:dyDescent="0.25">
      <c r="A21" s="30"/>
      <c r="B21" s="20"/>
      <c r="C21" s="20"/>
      <c r="D21" s="20"/>
      <c r="E21" s="20"/>
      <c r="F21" s="28"/>
      <c r="G21" s="28"/>
      <c r="H21" s="32"/>
      <c r="I21" s="21"/>
      <c r="J21" s="50" t="str">
        <f t="shared" si="0"/>
        <v/>
      </c>
    </row>
    <row r="22" spans="1:10" x14ac:dyDescent="0.25">
      <c r="A22" s="30"/>
      <c r="B22" s="20"/>
      <c r="C22" s="20"/>
      <c r="D22" s="20"/>
      <c r="E22" s="20"/>
      <c r="F22" s="28"/>
      <c r="G22" s="28"/>
      <c r="H22" s="32"/>
      <c r="I22" s="21"/>
      <c r="J22" s="50" t="str">
        <f t="shared" si="0"/>
        <v/>
      </c>
    </row>
    <row r="23" spans="1:10" x14ac:dyDescent="0.25">
      <c r="A23" s="30"/>
      <c r="B23" s="20"/>
      <c r="C23" s="20"/>
      <c r="D23" s="20"/>
      <c r="E23" s="20"/>
      <c r="F23" s="28"/>
      <c r="G23" s="28"/>
      <c r="H23" s="32"/>
      <c r="I23" s="21"/>
      <c r="J23" s="50" t="str">
        <f t="shared" si="0"/>
        <v/>
      </c>
    </row>
    <row r="24" spans="1:10" x14ac:dyDescent="0.25">
      <c r="A24" s="30"/>
      <c r="B24" s="20"/>
      <c r="C24" s="20"/>
      <c r="D24" s="20"/>
      <c r="E24" s="20"/>
      <c r="F24" s="28"/>
      <c r="G24" s="28"/>
      <c r="H24" s="32"/>
      <c r="I24" s="21"/>
      <c r="J24" s="50" t="str">
        <f t="shared" si="0"/>
        <v/>
      </c>
    </row>
    <row r="25" spans="1:10" x14ac:dyDescent="0.25">
      <c r="A25" s="30"/>
      <c r="B25" s="20"/>
      <c r="C25" s="20"/>
      <c r="D25" s="20"/>
      <c r="E25" s="20"/>
      <c r="F25" s="28"/>
      <c r="G25" s="28"/>
      <c r="H25" s="32"/>
      <c r="I25" s="21"/>
      <c r="J25" s="50" t="str">
        <f t="shared" si="0"/>
        <v/>
      </c>
    </row>
    <row r="26" spans="1:10" x14ac:dyDescent="0.25">
      <c r="A26" s="30"/>
      <c r="B26" s="20"/>
      <c r="C26" s="20"/>
      <c r="D26" s="20"/>
      <c r="E26" s="20"/>
      <c r="F26" s="28"/>
      <c r="G26" s="28"/>
      <c r="H26" s="32"/>
      <c r="I26" s="21"/>
      <c r="J26" s="50" t="str">
        <f t="shared" si="0"/>
        <v/>
      </c>
    </row>
    <row r="27" spans="1:10" x14ac:dyDescent="0.25">
      <c r="A27" s="30"/>
      <c r="B27" s="20"/>
      <c r="C27" s="20"/>
      <c r="D27" s="20"/>
      <c r="E27" s="20"/>
      <c r="F27" s="28"/>
      <c r="G27" s="28"/>
      <c r="H27" s="32"/>
      <c r="I27" s="21"/>
      <c r="J27" s="50" t="str">
        <f t="shared" si="0"/>
        <v/>
      </c>
    </row>
    <row r="28" spans="1:10" x14ac:dyDescent="0.25">
      <c r="A28" s="30"/>
      <c r="B28" s="20"/>
      <c r="C28" s="20"/>
      <c r="D28" s="20"/>
      <c r="E28" s="20"/>
      <c r="F28" s="28"/>
      <c r="G28" s="28"/>
      <c r="H28" s="32"/>
      <c r="I28" s="21"/>
      <c r="J28" s="50" t="str">
        <f t="shared" si="0"/>
        <v/>
      </c>
    </row>
    <row r="29" spans="1:10" x14ac:dyDescent="0.25">
      <c r="A29" s="30"/>
      <c r="B29" s="20"/>
      <c r="C29" s="20"/>
      <c r="D29" s="20"/>
      <c r="E29" s="20"/>
      <c r="F29" s="28"/>
      <c r="G29" s="28"/>
      <c r="H29" s="32"/>
      <c r="I29" s="21"/>
      <c r="J29" s="50" t="str">
        <f t="shared" si="0"/>
        <v/>
      </c>
    </row>
    <row r="30" spans="1:10" x14ac:dyDescent="0.25">
      <c r="A30" s="30"/>
      <c r="B30" s="20"/>
      <c r="C30" s="20"/>
      <c r="D30" s="20"/>
      <c r="E30" s="20"/>
      <c r="F30" s="28"/>
      <c r="G30" s="28"/>
      <c r="H30" s="32"/>
      <c r="I30" s="21"/>
      <c r="J30" s="50" t="str">
        <f t="shared" si="0"/>
        <v/>
      </c>
    </row>
    <row r="31" spans="1:10" x14ac:dyDescent="0.25">
      <c r="A31" s="30"/>
      <c r="B31" s="20"/>
      <c r="C31" s="20"/>
      <c r="D31" s="20"/>
      <c r="E31" s="20"/>
      <c r="F31" s="28"/>
      <c r="G31" s="28"/>
      <c r="H31" s="32"/>
      <c r="I31" s="21"/>
      <c r="J31" s="50" t="str">
        <f t="shared" si="0"/>
        <v/>
      </c>
    </row>
    <row r="32" spans="1:10" x14ac:dyDescent="0.25">
      <c r="A32" s="30"/>
      <c r="B32" s="20"/>
      <c r="C32" s="20"/>
      <c r="D32" s="20"/>
      <c r="E32" s="20"/>
      <c r="F32" s="28"/>
      <c r="G32" s="28"/>
      <c r="H32" s="32"/>
      <c r="I32" s="21"/>
      <c r="J32" s="50" t="str">
        <f t="shared" si="0"/>
        <v/>
      </c>
    </row>
    <row r="33" spans="1:10" x14ac:dyDescent="0.25">
      <c r="A33" s="30"/>
      <c r="B33" s="20"/>
      <c r="C33" s="20"/>
      <c r="D33" s="20"/>
      <c r="E33" s="20"/>
      <c r="F33" s="28"/>
      <c r="G33" s="28"/>
      <c r="H33" s="32"/>
      <c r="I33" s="21"/>
      <c r="J33" s="50" t="str">
        <f t="shared" si="0"/>
        <v/>
      </c>
    </row>
    <row r="34" spans="1:10" x14ac:dyDescent="0.25">
      <c r="A34" s="30"/>
      <c r="B34" s="20"/>
      <c r="C34" s="20"/>
      <c r="D34" s="20"/>
      <c r="E34" s="20"/>
      <c r="F34" s="28"/>
      <c r="G34" s="28"/>
      <c r="H34" s="32"/>
      <c r="I34" s="21"/>
      <c r="J34" s="50" t="str">
        <f t="shared" si="0"/>
        <v/>
      </c>
    </row>
    <row r="35" spans="1:10" x14ac:dyDescent="0.25">
      <c r="A35" s="30"/>
      <c r="B35" s="20"/>
      <c r="C35" s="20"/>
      <c r="D35" s="20"/>
      <c r="E35" s="20"/>
      <c r="F35" s="28"/>
      <c r="G35" s="28"/>
      <c r="H35" s="32"/>
      <c r="I35" s="21"/>
      <c r="J35" s="50" t="str">
        <f t="shared" si="0"/>
        <v/>
      </c>
    </row>
    <row r="36" spans="1:10" x14ac:dyDescent="0.25">
      <c r="A36" s="30"/>
      <c r="B36" s="20"/>
      <c r="C36" s="20"/>
      <c r="D36" s="20"/>
      <c r="E36" s="20"/>
      <c r="F36" s="28"/>
      <c r="G36" s="28"/>
      <c r="H36" s="32"/>
      <c r="I36" s="21"/>
      <c r="J36" s="50" t="str">
        <f t="shared" si="0"/>
        <v/>
      </c>
    </row>
    <row r="37" spans="1:10" x14ac:dyDescent="0.25">
      <c r="A37" s="30"/>
      <c r="B37" s="20"/>
      <c r="C37" s="20"/>
      <c r="D37" s="20"/>
      <c r="E37" s="20"/>
      <c r="F37" s="28"/>
      <c r="G37" s="28"/>
      <c r="H37" s="32"/>
      <c r="I37" s="21"/>
      <c r="J37" s="50" t="str">
        <f t="shared" ref="J37:J68" si="1">IF($B37&lt;&gt;"",$B37&amp;CHAR(10)&amp;"Verantw.: "&amp;$D37&amp;CHAR(10)&amp;"Fällig: "&amp;IF($G37&lt;&gt;"",DAY($G37)&amp;"."&amp;MONTH($G37)&amp;"."&amp;YEAR($G37),"ohne Datum")&amp;CHAR(10)&amp;"Prio: "&amp;$E37,"")</f>
        <v/>
      </c>
    </row>
    <row r="38" spans="1:10" x14ac:dyDescent="0.25">
      <c r="A38" s="30"/>
      <c r="B38" s="20"/>
      <c r="C38" s="20"/>
      <c r="D38" s="20"/>
      <c r="E38" s="20"/>
      <c r="F38" s="28"/>
      <c r="G38" s="28"/>
      <c r="H38" s="32"/>
      <c r="I38" s="21"/>
      <c r="J38" s="50" t="str">
        <f t="shared" si="1"/>
        <v/>
      </c>
    </row>
    <row r="39" spans="1:10" x14ac:dyDescent="0.25">
      <c r="A39" s="30"/>
      <c r="B39" s="20"/>
      <c r="C39" s="20"/>
      <c r="D39" s="20"/>
      <c r="E39" s="20"/>
      <c r="F39" s="28"/>
      <c r="G39" s="28"/>
      <c r="H39" s="32"/>
      <c r="I39" s="21"/>
      <c r="J39" s="50" t="str">
        <f t="shared" si="1"/>
        <v/>
      </c>
    </row>
    <row r="40" spans="1:10" x14ac:dyDescent="0.25">
      <c r="A40" s="30"/>
      <c r="B40" s="20"/>
      <c r="C40" s="20"/>
      <c r="D40" s="20"/>
      <c r="E40" s="20"/>
      <c r="F40" s="28"/>
      <c r="G40" s="28"/>
      <c r="H40" s="32"/>
      <c r="I40" s="21"/>
      <c r="J40" s="50" t="str">
        <f t="shared" si="1"/>
        <v/>
      </c>
    </row>
    <row r="41" spans="1:10" x14ac:dyDescent="0.25">
      <c r="A41" s="30"/>
      <c r="B41" s="20"/>
      <c r="C41" s="20"/>
      <c r="D41" s="20"/>
      <c r="E41" s="20"/>
      <c r="F41" s="28"/>
      <c r="G41" s="28"/>
      <c r="H41" s="32"/>
      <c r="I41" s="21"/>
      <c r="J41" s="50" t="str">
        <f t="shared" si="1"/>
        <v/>
      </c>
    </row>
    <row r="42" spans="1:10" x14ac:dyDescent="0.25">
      <c r="A42" s="30"/>
      <c r="B42" s="20"/>
      <c r="C42" s="20"/>
      <c r="D42" s="20"/>
      <c r="E42" s="20"/>
      <c r="F42" s="28"/>
      <c r="G42" s="28"/>
      <c r="H42" s="32"/>
      <c r="I42" s="21"/>
      <c r="J42" s="50" t="str">
        <f t="shared" si="1"/>
        <v/>
      </c>
    </row>
    <row r="43" spans="1:10" x14ac:dyDescent="0.25">
      <c r="A43" s="30"/>
      <c r="B43" s="20"/>
      <c r="C43" s="20"/>
      <c r="D43" s="20"/>
      <c r="E43" s="20"/>
      <c r="F43" s="28"/>
      <c r="G43" s="28"/>
      <c r="H43" s="32"/>
      <c r="I43" s="21"/>
      <c r="J43" s="50" t="str">
        <f t="shared" si="1"/>
        <v/>
      </c>
    </row>
    <row r="44" spans="1:10" x14ac:dyDescent="0.25">
      <c r="A44" s="30"/>
      <c r="B44" s="20"/>
      <c r="C44" s="20"/>
      <c r="D44" s="20"/>
      <c r="E44" s="20"/>
      <c r="F44" s="28"/>
      <c r="G44" s="28"/>
      <c r="H44" s="32"/>
      <c r="I44" s="21"/>
      <c r="J44" s="50" t="str">
        <f t="shared" si="1"/>
        <v/>
      </c>
    </row>
    <row r="45" spans="1:10" x14ac:dyDescent="0.25">
      <c r="A45" s="30"/>
      <c r="B45" s="20"/>
      <c r="C45" s="20"/>
      <c r="D45" s="20"/>
      <c r="E45" s="20"/>
      <c r="F45" s="28"/>
      <c r="G45" s="28"/>
      <c r="H45" s="32"/>
      <c r="I45" s="21"/>
      <c r="J45" s="50" t="str">
        <f t="shared" si="1"/>
        <v/>
      </c>
    </row>
    <row r="46" spans="1:10" x14ac:dyDescent="0.25">
      <c r="A46" s="30"/>
      <c r="B46" s="20"/>
      <c r="C46" s="20"/>
      <c r="D46" s="20"/>
      <c r="E46" s="20"/>
      <c r="F46" s="28"/>
      <c r="G46" s="28"/>
      <c r="H46" s="32"/>
      <c r="I46" s="21"/>
      <c r="J46" s="50" t="str">
        <f t="shared" si="1"/>
        <v/>
      </c>
    </row>
    <row r="47" spans="1:10" x14ac:dyDescent="0.25">
      <c r="A47" s="30"/>
      <c r="B47" s="20"/>
      <c r="C47" s="20"/>
      <c r="D47" s="20"/>
      <c r="E47" s="20"/>
      <c r="F47" s="28"/>
      <c r="G47" s="28"/>
      <c r="H47" s="32"/>
      <c r="I47" s="21"/>
      <c r="J47" s="50" t="str">
        <f t="shared" si="1"/>
        <v/>
      </c>
    </row>
    <row r="48" spans="1:10" x14ac:dyDescent="0.25">
      <c r="A48" s="30"/>
      <c r="B48" s="20"/>
      <c r="C48" s="20"/>
      <c r="D48" s="20"/>
      <c r="E48" s="20"/>
      <c r="F48" s="28"/>
      <c r="G48" s="28"/>
      <c r="H48" s="32"/>
      <c r="I48" s="21"/>
      <c r="J48" s="50" t="str">
        <f t="shared" si="1"/>
        <v/>
      </c>
    </row>
    <row r="49" spans="1:10" x14ac:dyDescent="0.25">
      <c r="A49" s="30"/>
      <c r="B49" s="20"/>
      <c r="C49" s="20"/>
      <c r="D49" s="20"/>
      <c r="E49" s="20"/>
      <c r="F49" s="28"/>
      <c r="G49" s="28"/>
      <c r="H49" s="32"/>
      <c r="I49" s="21"/>
      <c r="J49" s="50" t="str">
        <f t="shared" si="1"/>
        <v/>
      </c>
    </row>
    <row r="50" spans="1:10" x14ac:dyDescent="0.25">
      <c r="A50" s="30"/>
      <c r="B50" s="20"/>
      <c r="C50" s="20"/>
      <c r="D50" s="20"/>
      <c r="E50" s="20"/>
      <c r="F50" s="28"/>
      <c r="G50" s="28"/>
      <c r="H50" s="32"/>
      <c r="I50" s="21"/>
      <c r="J50" s="50" t="str">
        <f t="shared" si="1"/>
        <v/>
      </c>
    </row>
    <row r="51" spans="1:10" x14ac:dyDescent="0.25">
      <c r="A51" s="30"/>
      <c r="B51" s="20"/>
      <c r="C51" s="20"/>
      <c r="D51" s="20"/>
      <c r="E51" s="20"/>
      <c r="F51" s="28"/>
      <c r="G51" s="28"/>
      <c r="H51" s="32"/>
      <c r="I51" s="21"/>
      <c r="J51" s="50" t="str">
        <f t="shared" si="1"/>
        <v/>
      </c>
    </row>
    <row r="52" spans="1:10" x14ac:dyDescent="0.25">
      <c r="A52" s="30"/>
      <c r="B52" s="20"/>
      <c r="C52" s="20"/>
      <c r="D52" s="20"/>
      <c r="E52" s="20"/>
      <c r="F52" s="28"/>
      <c r="G52" s="28"/>
      <c r="H52" s="32"/>
      <c r="I52" s="21"/>
      <c r="J52" s="50" t="str">
        <f t="shared" si="1"/>
        <v/>
      </c>
    </row>
    <row r="53" spans="1:10" x14ac:dyDescent="0.25">
      <c r="A53" s="30"/>
      <c r="B53" s="20"/>
      <c r="C53" s="20"/>
      <c r="D53" s="20"/>
      <c r="E53" s="20"/>
      <c r="F53" s="28"/>
      <c r="G53" s="28"/>
      <c r="H53" s="32"/>
      <c r="I53" s="21"/>
      <c r="J53" s="50" t="str">
        <f t="shared" si="1"/>
        <v/>
      </c>
    </row>
    <row r="54" spans="1:10" x14ac:dyDescent="0.25">
      <c r="A54" s="30"/>
      <c r="B54" s="20"/>
      <c r="C54" s="20"/>
      <c r="D54" s="20"/>
      <c r="E54" s="20"/>
      <c r="F54" s="28"/>
      <c r="G54" s="28"/>
      <c r="H54" s="32"/>
      <c r="I54" s="21"/>
      <c r="J54" s="50" t="str">
        <f t="shared" si="1"/>
        <v/>
      </c>
    </row>
    <row r="55" spans="1:10" x14ac:dyDescent="0.25">
      <c r="A55" s="30"/>
      <c r="B55" s="20"/>
      <c r="C55" s="20"/>
      <c r="D55" s="20"/>
      <c r="E55" s="20"/>
      <c r="F55" s="28"/>
      <c r="G55" s="28"/>
      <c r="H55" s="32"/>
      <c r="I55" s="21"/>
      <c r="J55" s="50" t="str">
        <f t="shared" si="1"/>
        <v/>
      </c>
    </row>
    <row r="56" spans="1:10" x14ac:dyDescent="0.25">
      <c r="A56" s="30"/>
      <c r="B56" s="20"/>
      <c r="C56" s="20"/>
      <c r="D56" s="20"/>
      <c r="E56" s="20"/>
      <c r="F56" s="28"/>
      <c r="G56" s="28"/>
      <c r="H56" s="32"/>
      <c r="I56" s="21"/>
      <c r="J56" s="50" t="str">
        <f t="shared" si="1"/>
        <v/>
      </c>
    </row>
    <row r="57" spans="1:10" x14ac:dyDescent="0.25">
      <c r="A57" s="30"/>
      <c r="B57" s="20"/>
      <c r="C57" s="20"/>
      <c r="D57" s="20"/>
      <c r="E57" s="20"/>
      <c r="F57" s="28"/>
      <c r="G57" s="28"/>
      <c r="H57" s="32"/>
      <c r="I57" s="21"/>
      <c r="J57" s="50" t="str">
        <f t="shared" si="1"/>
        <v/>
      </c>
    </row>
    <row r="58" spans="1:10" x14ac:dyDescent="0.25">
      <c r="A58" s="30"/>
      <c r="B58" s="20"/>
      <c r="C58" s="20"/>
      <c r="D58" s="20"/>
      <c r="E58" s="20"/>
      <c r="F58" s="28"/>
      <c r="G58" s="28"/>
      <c r="H58" s="32"/>
      <c r="I58" s="21"/>
      <c r="J58" s="50" t="str">
        <f t="shared" si="1"/>
        <v/>
      </c>
    </row>
    <row r="59" spans="1:10" x14ac:dyDescent="0.25">
      <c r="A59" s="30"/>
      <c r="B59" s="20"/>
      <c r="C59" s="20"/>
      <c r="D59" s="20"/>
      <c r="E59" s="20"/>
      <c r="F59" s="28"/>
      <c r="G59" s="28"/>
      <c r="H59" s="32"/>
      <c r="I59" s="21"/>
      <c r="J59" s="50" t="str">
        <f t="shared" si="1"/>
        <v/>
      </c>
    </row>
    <row r="60" spans="1:10" x14ac:dyDescent="0.25">
      <c r="A60" s="30"/>
      <c r="B60" s="20"/>
      <c r="C60" s="20"/>
      <c r="D60" s="20"/>
      <c r="E60" s="20"/>
      <c r="F60" s="28"/>
      <c r="G60" s="28"/>
      <c r="H60" s="32"/>
      <c r="I60" s="21"/>
      <c r="J60" s="50" t="str">
        <f t="shared" si="1"/>
        <v/>
      </c>
    </row>
    <row r="61" spans="1:10" x14ac:dyDescent="0.25">
      <c r="A61" s="30"/>
      <c r="B61" s="20"/>
      <c r="C61" s="20"/>
      <c r="D61" s="20"/>
      <c r="E61" s="20"/>
      <c r="F61" s="28"/>
      <c r="G61" s="28"/>
      <c r="H61" s="32"/>
      <c r="I61" s="21"/>
      <c r="J61" s="50" t="str">
        <f t="shared" si="1"/>
        <v/>
      </c>
    </row>
    <row r="62" spans="1:10" x14ac:dyDescent="0.25">
      <c r="A62" s="30"/>
      <c r="B62" s="20"/>
      <c r="C62" s="20"/>
      <c r="D62" s="20"/>
      <c r="E62" s="20"/>
      <c r="F62" s="28"/>
      <c r="G62" s="28"/>
      <c r="H62" s="32"/>
      <c r="I62" s="21"/>
      <c r="J62" s="50" t="str">
        <f t="shared" si="1"/>
        <v/>
      </c>
    </row>
    <row r="63" spans="1:10" x14ac:dyDescent="0.25">
      <c r="A63" s="30"/>
      <c r="B63" s="20"/>
      <c r="C63" s="20"/>
      <c r="D63" s="20"/>
      <c r="E63" s="20"/>
      <c r="F63" s="28"/>
      <c r="G63" s="28"/>
      <c r="H63" s="32"/>
      <c r="I63" s="21"/>
      <c r="J63" s="50" t="str">
        <f t="shared" si="1"/>
        <v/>
      </c>
    </row>
    <row r="64" spans="1:10" x14ac:dyDescent="0.25">
      <c r="A64" s="30"/>
      <c r="B64" s="20"/>
      <c r="C64" s="20"/>
      <c r="D64" s="20"/>
      <c r="E64" s="20"/>
      <c r="F64" s="28"/>
      <c r="G64" s="28"/>
      <c r="H64" s="32"/>
      <c r="I64" s="21"/>
      <c r="J64" s="50" t="str">
        <f t="shared" si="1"/>
        <v/>
      </c>
    </row>
    <row r="65" spans="1:10" x14ac:dyDescent="0.25">
      <c r="A65" s="30"/>
      <c r="B65" s="20"/>
      <c r="C65" s="20"/>
      <c r="D65" s="20"/>
      <c r="E65" s="20"/>
      <c r="F65" s="28"/>
      <c r="G65" s="28"/>
      <c r="H65" s="32"/>
      <c r="I65" s="21"/>
      <c r="J65" s="50" t="str">
        <f t="shared" si="1"/>
        <v/>
      </c>
    </row>
    <row r="66" spans="1:10" x14ac:dyDescent="0.25">
      <c r="A66" s="30"/>
      <c r="B66" s="20"/>
      <c r="C66" s="20"/>
      <c r="D66" s="20"/>
      <c r="E66" s="20"/>
      <c r="F66" s="28"/>
      <c r="G66" s="28"/>
      <c r="H66" s="32"/>
      <c r="I66" s="21"/>
      <c r="J66" s="50" t="str">
        <f t="shared" si="1"/>
        <v/>
      </c>
    </row>
    <row r="67" spans="1:10" x14ac:dyDescent="0.25">
      <c r="A67" s="30"/>
      <c r="B67" s="20"/>
      <c r="C67" s="20"/>
      <c r="D67" s="20"/>
      <c r="E67" s="20"/>
      <c r="F67" s="28"/>
      <c r="G67" s="28"/>
      <c r="H67" s="32"/>
      <c r="I67" s="21"/>
      <c r="J67" s="50" t="str">
        <f t="shared" si="1"/>
        <v/>
      </c>
    </row>
    <row r="68" spans="1:10" x14ac:dyDescent="0.25">
      <c r="A68" s="30"/>
      <c r="B68" s="20"/>
      <c r="C68" s="20"/>
      <c r="D68" s="20"/>
      <c r="E68" s="20"/>
      <c r="F68" s="28"/>
      <c r="G68" s="28"/>
      <c r="H68" s="32"/>
      <c r="I68" s="21"/>
      <c r="J68" s="50" t="str">
        <f t="shared" si="1"/>
        <v/>
      </c>
    </row>
    <row r="69" spans="1:10" x14ac:dyDescent="0.25">
      <c r="A69" s="30"/>
      <c r="B69" s="20"/>
      <c r="C69" s="20"/>
      <c r="D69" s="20"/>
      <c r="E69" s="20"/>
      <c r="F69" s="28"/>
      <c r="G69" s="28"/>
      <c r="H69" s="32"/>
      <c r="I69" s="21"/>
      <c r="J69" s="50" t="str">
        <f t="shared" ref="J69:J104" si="2">IF($B69&lt;&gt;"",$B69&amp;CHAR(10)&amp;"Verantw.: "&amp;$D69&amp;CHAR(10)&amp;"Fällig: "&amp;IF($G69&lt;&gt;"",DAY($G69)&amp;"."&amp;MONTH($G69)&amp;"."&amp;YEAR($G69),"ohne Datum")&amp;CHAR(10)&amp;"Prio: "&amp;$E69,"")</f>
        <v/>
      </c>
    </row>
    <row r="70" spans="1:10" x14ac:dyDescent="0.25">
      <c r="A70" s="30"/>
      <c r="B70" s="20"/>
      <c r="C70" s="20"/>
      <c r="D70" s="20"/>
      <c r="E70" s="20"/>
      <c r="F70" s="28"/>
      <c r="G70" s="28"/>
      <c r="H70" s="32"/>
      <c r="I70" s="21"/>
      <c r="J70" s="50" t="str">
        <f t="shared" si="2"/>
        <v/>
      </c>
    </row>
    <row r="71" spans="1:10" x14ac:dyDescent="0.25">
      <c r="A71" s="30"/>
      <c r="B71" s="20"/>
      <c r="C71" s="20"/>
      <c r="D71" s="20"/>
      <c r="E71" s="20"/>
      <c r="F71" s="28"/>
      <c r="G71" s="28"/>
      <c r="H71" s="32"/>
      <c r="I71" s="21"/>
      <c r="J71" s="50" t="str">
        <f t="shared" si="2"/>
        <v/>
      </c>
    </row>
    <row r="72" spans="1:10" x14ac:dyDescent="0.25">
      <c r="A72" s="30"/>
      <c r="B72" s="20"/>
      <c r="C72" s="20"/>
      <c r="D72" s="20"/>
      <c r="E72" s="20"/>
      <c r="F72" s="28"/>
      <c r="G72" s="28"/>
      <c r="H72" s="32"/>
      <c r="I72" s="21"/>
      <c r="J72" s="50" t="str">
        <f t="shared" si="2"/>
        <v/>
      </c>
    </row>
    <row r="73" spans="1:10" x14ac:dyDescent="0.25">
      <c r="A73" s="30"/>
      <c r="B73" s="20"/>
      <c r="C73" s="20"/>
      <c r="D73" s="20"/>
      <c r="E73" s="20"/>
      <c r="F73" s="28"/>
      <c r="G73" s="28"/>
      <c r="H73" s="32"/>
      <c r="I73" s="21"/>
      <c r="J73" s="50" t="str">
        <f t="shared" si="2"/>
        <v/>
      </c>
    </row>
    <row r="74" spans="1:10" x14ac:dyDescent="0.25">
      <c r="A74" s="30"/>
      <c r="B74" s="20"/>
      <c r="C74" s="20"/>
      <c r="D74" s="20"/>
      <c r="E74" s="20"/>
      <c r="F74" s="28"/>
      <c r="G74" s="28"/>
      <c r="H74" s="32"/>
      <c r="I74" s="21"/>
      <c r="J74" s="50" t="str">
        <f t="shared" si="2"/>
        <v/>
      </c>
    </row>
    <row r="75" spans="1:10" x14ac:dyDescent="0.25">
      <c r="A75" s="30"/>
      <c r="B75" s="20"/>
      <c r="C75" s="20"/>
      <c r="D75" s="20"/>
      <c r="E75" s="20"/>
      <c r="F75" s="28"/>
      <c r="G75" s="28"/>
      <c r="H75" s="32"/>
      <c r="I75" s="21"/>
      <c r="J75" s="50" t="str">
        <f t="shared" si="2"/>
        <v/>
      </c>
    </row>
    <row r="76" spans="1:10" x14ac:dyDescent="0.25">
      <c r="A76" s="30"/>
      <c r="B76" s="20"/>
      <c r="C76" s="20"/>
      <c r="D76" s="20"/>
      <c r="E76" s="20"/>
      <c r="F76" s="28"/>
      <c r="G76" s="28"/>
      <c r="H76" s="32"/>
      <c r="I76" s="21"/>
      <c r="J76" s="50" t="str">
        <f t="shared" si="2"/>
        <v/>
      </c>
    </row>
    <row r="77" spans="1:10" x14ac:dyDescent="0.25">
      <c r="A77" s="30"/>
      <c r="B77" s="20"/>
      <c r="C77" s="20"/>
      <c r="D77" s="20"/>
      <c r="E77" s="20"/>
      <c r="F77" s="28"/>
      <c r="G77" s="28"/>
      <c r="H77" s="32"/>
      <c r="I77" s="21"/>
      <c r="J77" s="50" t="str">
        <f t="shared" si="2"/>
        <v/>
      </c>
    </row>
    <row r="78" spans="1:10" x14ac:dyDescent="0.25">
      <c r="A78" s="30"/>
      <c r="B78" s="20"/>
      <c r="C78" s="20"/>
      <c r="D78" s="20"/>
      <c r="E78" s="20"/>
      <c r="F78" s="28"/>
      <c r="G78" s="28"/>
      <c r="H78" s="32"/>
      <c r="I78" s="21"/>
      <c r="J78" s="50" t="str">
        <f t="shared" si="2"/>
        <v/>
      </c>
    </row>
    <row r="79" spans="1:10" x14ac:dyDescent="0.25">
      <c r="A79" s="30"/>
      <c r="B79" s="20"/>
      <c r="C79" s="20"/>
      <c r="D79" s="20"/>
      <c r="E79" s="20"/>
      <c r="F79" s="28"/>
      <c r="G79" s="28"/>
      <c r="H79" s="32"/>
      <c r="I79" s="21"/>
      <c r="J79" s="50" t="str">
        <f t="shared" si="2"/>
        <v/>
      </c>
    </row>
    <row r="80" spans="1:10" x14ac:dyDescent="0.25">
      <c r="A80" s="30"/>
      <c r="B80" s="20"/>
      <c r="C80" s="20"/>
      <c r="D80" s="20"/>
      <c r="E80" s="20"/>
      <c r="F80" s="28"/>
      <c r="G80" s="28"/>
      <c r="H80" s="32"/>
      <c r="I80" s="21"/>
      <c r="J80" s="50" t="str">
        <f t="shared" si="2"/>
        <v/>
      </c>
    </row>
    <row r="81" spans="1:10" x14ac:dyDescent="0.25">
      <c r="A81" s="30"/>
      <c r="B81" s="20"/>
      <c r="C81" s="20"/>
      <c r="D81" s="20"/>
      <c r="E81" s="20"/>
      <c r="F81" s="28"/>
      <c r="G81" s="28"/>
      <c r="H81" s="32"/>
      <c r="I81" s="21"/>
      <c r="J81" s="50" t="str">
        <f t="shared" si="2"/>
        <v/>
      </c>
    </row>
    <row r="82" spans="1:10" x14ac:dyDescent="0.25">
      <c r="A82" s="30"/>
      <c r="B82" s="20"/>
      <c r="C82" s="20"/>
      <c r="D82" s="20"/>
      <c r="E82" s="20"/>
      <c r="F82" s="28"/>
      <c r="G82" s="28"/>
      <c r="H82" s="32"/>
      <c r="I82" s="21"/>
      <c r="J82" s="50" t="str">
        <f t="shared" si="2"/>
        <v/>
      </c>
    </row>
    <row r="83" spans="1:10" x14ac:dyDescent="0.25">
      <c r="A83" s="30"/>
      <c r="B83" s="20"/>
      <c r="C83" s="20"/>
      <c r="D83" s="20"/>
      <c r="E83" s="20"/>
      <c r="F83" s="28"/>
      <c r="G83" s="28"/>
      <c r="H83" s="32"/>
      <c r="I83" s="21"/>
      <c r="J83" s="50" t="str">
        <f t="shared" si="2"/>
        <v/>
      </c>
    </row>
    <row r="84" spans="1:10" x14ac:dyDescent="0.25">
      <c r="A84" s="30"/>
      <c r="B84" s="20"/>
      <c r="C84" s="20"/>
      <c r="D84" s="20"/>
      <c r="E84" s="20"/>
      <c r="F84" s="28"/>
      <c r="G84" s="28"/>
      <c r="H84" s="32"/>
      <c r="I84" s="21"/>
      <c r="J84" s="50" t="str">
        <f t="shared" si="2"/>
        <v/>
      </c>
    </row>
    <row r="85" spans="1:10" x14ac:dyDescent="0.25">
      <c r="A85" s="30"/>
      <c r="B85" s="20"/>
      <c r="C85" s="20"/>
      <c r="D85" s="20"/>
      <c r="E85" s="20"/>
      <c r="F85" s="28"/>
      <c r="G85" s="28"/>
      <c r="H85" s="32"/>
      <c r="I85" s="21"/>
      <c r="J85" s="50" t="str">
        <f t="shared" si="2"/>
        <v/>
      </c>
    </row>
    <row r="86" spans="1:10" x14ac:dyDescent="0.25">
      <c r="A86" s="30"/>
      <c r="B86" s="20"/>
      <c r="C86" s="20"/>
      <c r="D86" s="20"/>
      <c r="E86" s="20"/>
      <c r="F86" s="28"/>
      <c r="G86" s="28"/>
      <c r="H86" s="32"/>
      <c r="I86" s="21"/>
      <c r="J86" s="50" t="str">
        <f t="shared" si="2"/>
        <v/>
      </c>
    </row>
    <row r="87" spans="1:10" x14ac:dyDescent="0.25">
      <c r="A87" s="30"/>
      <c r="B87" s="20"/>
      <c r="C87" s="20"/>
      <c r="D87" s="20"/>
      <c r="E87" s="20"/>
      <c r="F87" s="28"/>
      <c r="G87" s="28"/>
      <c r="H87" s="32"/>
      <c r="I87" s="21"/>
      <c r="J87" s="50" t="str">
        <f t="shared" si="2"/>
        <v/>
      </c>
    </row>
    <row r="88" spans="1:10" x14ac:dyDescent="0.25">
      <c r="A88" s="30"/>
      <c r="B88" s="20"/>
      <c r="C88" s="20"/>
      <c r="D88" s="20"/>
      <c r="E88" s="20"/>
      <c r="F88" s="28"/>
      <c r="G88" s="28"/>
      <c r="H88" s="32"/>
      <c r="I88" s="21"/>
      <c r="J88" s="50" t="str">
        <f t="shared" si="2"/>
        <v/>
      </c>
    </row>
    <row r="89" spans="1:10" x14ac:dyDescent="0.25">
      <c r="A89" s="30"/>
      <c r="B89" s="20"/>
      <c r="C89" s="20"/>
      <c r="D89" s="20"/>
      <c r="E89" s="20"/>
      <c r="F89" s="28"/>
      <c r="G89" s="28"/>
      <c r="H89" s="32"/>
      <c r="I89" s="21"/>
      <c r="J89" s="50" t="str">
        <f t="shared" si="2"/>
        <v/>
      </c>
    </row>
    <row r="90" spans="1:10" x14ac:dyDescent="0.25">
      <c r="A90" s="30"/>
      <c r="B90" s="20"/>
      <c r="C90" s="20"/>
      <c r="D90" s="20"/>
      <c r="E90" s="20"/>
      <c r="F90" s="28"/>
      <c r="G90" s="28"/>
      <c r="H90" s="32"/>
      <c r="I90" s="21"/>
      <c r="J90" s="50" t="str">
        <f t="shared" si="2"/>
        <v/>
      </c>
    </row>
    <row r="91" spans="1:10" x14ac:dyDescent="0.25">
      <c r="A91" s="30"/>
      <c r="B91" s="20"/>
      <c r="C91" s="20"/>
      <c r="D91" s="20"/>
      <c r="E91" s="20"/>
      <c r="F91" s="28"/>
      <c r="G91" s="28"/>
      <c r="H91" s="32"/>
      <c r="I91" s="21"/>
      <c r="J91" s="50" t="str">
        <f t="shared" si="2"/>
        <v/>
      </c>
    </row>
    <row r="92" spans="1:10" x14ac:dyDescent="0.25">
      <c r="A92" s="30"/>
      <c r="B92" s="20"/>
      <c r="C92" s="20"/>
      <c r="D92" s="20"/>
      <c r="E92" s="20"/>
      <c r="F92" s="28"/>
      <c r="G92" s="28"/>
      <c r="H92" s="32"/>
      <c r="I92" s="21"/>
      <c r="J92" s="50" t="str">
        <f t="shared" si="2"/>
        <v/>
      </c>
    </row>
    <row r="93" spans="1:10" x14ac:dyDescent="0.25">
      <c r="A93" s="30"/>
      <c r="B93" s="20"/>
      <c r="C93" s="20"/>
      <c r="D93" s="20"/>
      <c r="E93" s="20"/>
      <c r="F93" s="28"/>
      <c r="G93" s="28"/>
      <c r="H93" s="32"/>
      <c r="I93" s="21"/>
      <c r="J93" s="50" t="str">
        <f t="shared" si="2"/>
        <v/>
      </c>
    </row>
    <row r="94" spans="1:10" x14ac:dyDescent="0.25">
      <c r="A94" s="30"/>
      <c r="B94" s="20"/>
      <c r="C94" s="20"/>
      <c r="D94" s="20"/>
      <c r="E94" s="20"/>
      <c r="F94" s="28"/>
      <c r="G94" s="28"/>
      <c r="H94" s="32"/>
      <c r="I94" s="21"/>
      <c r="J94" s="50" t="str">
        <f t="shared" si="2"/>
        <v/>
      </c>
    </row>
    <row r="95" spans="1:10" x14ac:dyDescent="0.25">
      <c r="A95" s="30"/>
      <c r="B95" s="20"/>
      <c r="C95" s="20"/>
      <c r="D95" s="20"/>
      <c r="E95" s="20"/>
      <c r="F95" s="28"/>
      <c r="G95" s="28"/>
      <c r="H95" s="32"/>
      <c r="I95" s="21"/>
      <c r="J95" s="50" t="str">
        <f t="shared" si="2"/>
        <v/>
      </c>
    </row>
    <row r="96" spans="1:10" x14ac:dyDescent="0.25">
      <c r="A96" s="30"/>
      <c r="B96" s="20"/>
      <c r="C96" s="20"/>
      <c r="D96" s="20"/>
      <c r="E96" s="20"/>
      <c r="F96" s="28"/>
      <c r="G96" s="28"/>
      <c r="H96" s="32"/>
      <c r="I96" s="21"/>
      <c r="J96" s="50" t="str">
        <f t="shared" si="2"/>
        <v/>
      </c>
    </row>
    <row r="97" spans="1:10" x14ac:dyDescent="0.25">
      <c r="A97" s="30"/>
      <c r="B97" s="20"/>
      <c r="C97" s="20"/>
      <c r="D97" s="20"/>
      <c r="E97" s="20"/>
      <c r="F97" s="28"/>
      <c r="G97" s="28"/>
      <c r="H97" s="32"/>
      <c r="I97" s="21"/>
      <c r="J97" s="50" t="str">
        <f t="shared" si="2"/>
        <v/>
      </c>
    </row>
    <row r="98" spans="1:10" x14ac:dyDescent="0.25">
      <c r="A98" s="30"/>
      <c r="B98" s="20"/>
      <c r="C98" s="20"/>
      <c r="D98" s="20"/>
      <c r="E98" s="20"/>
      <c r="F98" s="28"/>
      <c r="G98" s="28"/>
      <c r="H98" s="32"/>
      <c r="I98" s="21"/>
      <c r="J98" s="50" t="str">
        <f t="shared" si="2"/>
        <v/>
      </c>
    </row>
    <row r="99" spans="1:10" x14ac:dyDescent="0.25">
      <c r="A99" s="30"/>
      <c r="B99" s="20"/>
      <c r="C99" s="20"/>
      <c r="D99" s="20"/>
      <c r="E99" s="20"/>
      <c r="F99" s="28"/>
      <c r="G99" s="28"/>
      <c r="H99" s="32"/>
      <c r="I99" s="21"/>
      <c r="J99" s="50" t="str">
        <f t="shared" si="2"/>
        <v/>
      </c>
    </row>
    <row r="100" spans="1:10" x14ac:dyDescent="0.25">
      <c r="A100" s="30"/>
      <c r="B100" s="20"/>
      <c r="C100" s="20"/>
      <c r="D100" s="20"/>
      <c r="E100" s="20"/>
      <c r="F100" s="28"/>
      <c r="G100" s="28"/>
      <c r="H100" s="32"/>
      <c r="I100" s="21"/>
      <c r="J100" s="50" t="str">
        <f t="shared" si="2"/>
        <v/>
      </c>
    </row>
    <row r="101" spans="1:10" x14ac:dyDescent="0.25">
      <c r="A101" s="30"/>
      <c r="B101" s="20"/>
      <c r="C101" s="20"/>
      <c r="D101" s="20"/>
      <c r="E101" s="20"/>
      <c r="F101" s="28"/>
      <c r="G101" s="28"/>
      <c r="H101" s="32"/>
      <c r="I101" s="21"/>
      <c r="J101" s="50" t="str">
        <f t="shared" si="2"/>
        <v/>
      </c>
    </row>
    <row r="102" spans="1:10" x14ac:dyDescent="0.25">
      <c r="A102" s="30"/>
      <c r="B102" s="20"/>
      <c r="C102" s="20"/>
      <c r="D102" s="20"/>
      <c r="E102" s="20"/>
      <c r="F102" s="28"/>
      <c r="G102" s="28"/>
      <c r="H102" s="32"/>
      <c r="I102" s="21"/>
      <c r="J102" s="50" t="str">
        <f t="shared" si="2"/>
        <v/>
      </c>
    </row>
    <row r="103" spans="1:10" x14ac:dyDescent="0.25">
      <c r="A103" s="30"/>
      <c r="B103" s="20"/>
      <c r="C103" s="20"/>
      <c r="D103" s="20"/>
      <c r="E103" s="20"/>
      <c r="F103" s="28"/>
      <c r="G103" s="28"/>
      <c r="H103" s="32"/>
      <c r="I103" s="21"/>
      <c r="J103" s="50" t="str">
        <f t="shared" si="2"/>
        <v/>
      </c>
    </row>
    <row r="104" spans="1:10" x14ac:dyDescent="0.25">
      <c r="A104" s="31"/>
      <c r="B104" s="23"/>
      <c r="C104" s="23"/>
      <c r="D104" s="23"/>
      <c r="E104" s="23"/>
      <c r="F104" s="29"/>
      <c r="G104" s="29"/>
      <c r="H104" s="33"/>
      <c r="I104" s="24"/>
      <c r="J104" s="51" t="str">
        <f t="shared" si="2"/>
        <v/>
      </c>
    </row>
  </sheetData>
  <mergeCells count="2">
    <mergeCell ref="A1:I1"/>
    <mergeCell ref="A2:I2"/>
  </mergeCells>
  <conditionalFormatting sqref="A5:I104">
    <cfRule type="expression" dxfId="4" priority="1">
      <formula>AND($B5&lt;&gt;"",$C5="Erledigt")</formula>
    </cfRule>
    <cfRule type="expression" dxfId="3" priority="2">
      <formula>AND($B5&lt;&gt;"",$G5&lt;TODAY(),$C5&lt;&gt;"Erledigt")</formula>
    </cfRule>
  </conditionalFormatting>
  <conditionalFormatting sqref="E5:E104">
    <cfRule type="expression" dxfId="2" priority="3">
      <formula>$E5="Hoch"</formula>
    </cfRule>
    <cfRule type="expression" dxfId="1" priority="4">
      <formula>$E5="Mittel"</formula>
    </cfRule>
    <cfRule type="expression" dxfId="0" priority="5">
      <formula>$E5="Niedrig"</formula>
    </cfRule>
  </conditionalFormatting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xr:uid="{00000000-0002-0000-0100-000000000000}">
          <x14:formula1>
            <xm:f>Einstellungen!$A$6:$A$10</xm:f>
          </x14:formula1>
          <xm:sqref>C5:C104</xm:sqref>
        </x14:dataValidation>
        <x14:dataValidation type="list" xr:uid="{00000000-0002-0000-0100-000001000000}">
          <x14:formula1>
            <xm:f>Einstellungen!$H$6:$H$14</xm:f>
          </x14:formula1>
          <xm:sqref>D5:D104</xm:sqref>
        </x14:dataValidation>
        <x14:dataValidation type="list" xr:uid="{00000000-0002-0000-0100-000002000000}">
          <x14:formula1>
            <xm:f>Einstellungen!$F$6:$F$8</xm:f>
          </x14:formula1>
          <xm:sqref>E5:E104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7"/>
  <sheetViews>
    <sheetView workbookViewId="0">
      <selection sqref="A1:D1"/>
    </sheetView>
  </sheetViews>
  <sheetFormatPr baseColWidth="10" defaultColWidth="9" defaultRowHeight="15" x14ac:dyDescent="0.25"/>
  <cols>
    <col min="1" max="2" width="14" customWidth="1"/>
    <col min="3" max="3" width="12" customWidth="1"/>
    <col min="4" max="4" width="48" customWidth="1"/>
    <col min="6" max="6" width="16" customWidth="1"/>
    <col min="8" max="8" width="18" customWidth="1"/>
  </cols>
  <sheetData>
    <row r="1" spans="1:8" ht="27.95" customHeight="1" x14ac:dyDescent="0.25">
      <c r="A1" s="59" t="s">
        <v>45</v>
      </c>
      <c r="B1" s="54"/>
      <c r="C1" s="54"/>
      <c r="D1" s="54"/>
    </row>
    <row r="3" spans="1:8" ht="15.75" x14ac:dyDescent="0.25">
      <c r="A3" s="1" t="s">
        <v>46</v>
      </c>
      <c r="F3" s="1" t="s">
        <v>47</v>
      </c>
      <c r="H3" s="1" t="s">
        <v>48</v>
      </c>
    </row>
    <row r="5" spans="1:8" x14ac:dyDescent="0.25">
      <c r="A5" s="2" t="s">
        <v>12</v>
      </c>
      <c r="B5" s="3" t="s">
        <v>49</v>
      </c>
      <c r="C5" s="3" t="s">
        <v>50</v>
      </c>
      <c r="D5" s="4" t="s">
        <v>51</v>
      </c>
      <c r="F5" s="15" t="s">
        <v>14</v>
      </c>
      <c r="H5" s="15" t="s">
        <v>52</v>
      </c>
    </row>
    <row r="6" spans="1:8" x14ac:dyDescent="0.25">
      <c r="A6" s="5" t="s">
        <v>3</v>
      </c>
      <c r="B6" s="6">
        <v>100</v>
      </c>
      <c r="C6" s="7" t="s">
        <v>53</v>
      </c>
      <c r="D6" s="8" t="s">
        <v>54</v>
      </c>
      <c r="F6" s="13" t="s">
        <v>26</v>
      </c>
      <c r="H6" s="13" t="s">
        <v>21</v>
      </c>
    </row>
    <row r="7" spans="1:8" x14ac:dyDescent="0.25">
      <c r="A7" s="5" t="s">
        <v>4</v>
      </c>
      <c r="B7" s="6">
        <v>8</v>
      </c>
      <c r="C7" s="7" t="s">
        <v>55</v>
      </c>
      <c r="D7" s="8" t="s">
        <v>56</v>
      </c>
      <c r="F7" s="13" t="s">
        <v>22</v>
      </c>
      <c r="H7" s="13" t="s">
        <v>25</v>
      </c>
    </row>
    <row r="8" spans="1:8" x14ac:dyDescent="0.25">
      <c r="A8" s="5" t="s">
        <v>5</v>
      </c>
      <c r="B8" s="6">
        <v>4</v>
      </c>
      <c r="C8" s="7" t="s">
        <v>57</v>
      </c>
      <c r="D8" s="8" t="s">
        <v>58</v>
      </c>
      <c r="F8" s="14" t="s">
        <v>39</v>
      </c>
      <c r="H8" s="13" t="s">
        <v>29</v>
      </c>
    </row>
    <row r="9" spans="1:8" x14ac:dyDescent="0.25">
      <c r="A9" s="5" t="s">
        <v>6</v>
      </c>
      <c r="B9" s="6">
        <v>5</v>
      </c>
      <c r="C9" s="7" t="s">
        <v>59</v>
      </c>
      <c r="D9" s="8" t="s">
        <v>60</v>
      </c>
      <c r="H9" s="13" t="s">
        <v>32</v>
      </c>
    </row>
    <row r="10" spans="1:8" x14ac:dyDescent="0.25">
      <c r="A10" s="9" t="s">
        <v>7</v>
      </c>
      <c r="B10" s="10">
        <v>100</v>
      </c>
      <c r="C10" s="11" t="s">
        <v>61</v>
      </c>
      <c r="D10" s="12" t="s">
        <v>62</v>
      </c>
      <c r="H10" s="13" t="s">
        <v>35</v>
      </c>
    </row>
    <row r="11" spans="1:8" x14ac:dyDescent="0.25">
      <c r="H11" s="13" t="s">
        <v>38</v>
      </c>
    </row>
    <row r="12" spans="1:8" x14ac:dyDescent="0.25">
      <c r="A12" s="61" t="s">
        <v>63</v>
      </c>
      <c r="B12" s="54"/>
      <c r="C12" s="54"/>
      <c r="D12" s="54"/>
      <c r="H12" s="13"/>
    </row>
    <row r="13" spans="1:8" ht="30" x14ac:dyDescent="0.25">
      <c r="A13" s="16" t="s">
        <v>64</v>
      </c>
      <c r="B13" s="17" t="s">
        <v>65</v>
      </c>
      <c r="C13" s="17" t="s">
        <v>66</v>
      </c>
      <c r="D13" s="18" t="s">
        <v>67</v>
      </c>
      <c r="H13" s="13"/>
    </row>
    <row r="14" spans="1:8" ht="30" x14ac:dyDescent="0.25">
      <c r="A14" s="19" t="s">
        <v>68</v>
      </c>
      <c r="B14" s="20" t="s">
        <v>69</v>
      </c>
      <c r="C14" s="20" t="s">
        <v>70</v>
      </c>
      <c r="D14" s="21" t="s">
        <v>71</v>
      </c>
      <c r="H14" s="14"/>
    </row>
    <row r="15" spans="1:8" ht="30" x14ac:dyDescent="0.25">
      <c r="A15" s="19" t="s">
        <v>72</v>
      </c>
      <c r="B15" s="20" t="s">
        <v>47</v>
      </c>
      <c r="C15" s="20" t="s">
        <v>73</v>
      </c>
      <c r="D15" s="21" t="s">
        <v>74</v>
      </c>
    </row>
    <row r="16" spans="1:8" ht="30" x14ac:dyDescent="0.25">
      <c r="A16" s="19" t="s">
        <v>75</v>
      </c>
      <c r="B16" s="20" t="s">
        <v>76</v>
      </c>
      <c r="C16" s="20" t="s">
        <v>77</v>
      </c>
      <c r="D16" s="21" t="s">
        <v>78</v>
      </c>
    </row>
    <row r="17" spans="1:4" ht="30" x14ac:dyDescent="0.25">
      <c r="A17" s="22" t="s">
        <v>79</v>
      </c>
      <c r="B17" s="23" t="s">
        <v>80</v>
      </c>
      <c r="C17" s="23" t="s">
        <v>81</v>
      </c>
      <c r="D17" s="24" t="s">
        <v>82</v>
      </c>
    </row>
  </sheetData>
  <mergeCells count="2">
    <mergeCell ref="A1:D1"/>
    <mergeCell ref="A12:D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17"/>
  <sheetViews>
    <sheetView workbookViewId="0">
      <selection sqref="A1:F1"/>
    </sheetView>
  </sheetViews>
  <sheetFormatPr baseColWidth="10" defaultColWidth="9" defaultRowHeight="15" x14ac:dyDescent="0.25"/>
  <cols>
    <col min="1" max="1" width="10" customWidth="1"/>
    <col min="2" max="2" width="40" customWidth="1"/>
    <col min="3" max="3" width="52" customWidth="1"/>
  </cols>
  <sheetData>
    <row r="1" spans="1:6" ht="27.95" customHeight="1" x14ac:dyDescent="0.25">
      <c r="A1" s="59" t="s">
        <v>83</v>
      </c>
      <c r="B1" s="54"/>
      <c r="C1" s="54"/>
      <c r="D1" s="54"/>
      <c r="E1" s="54"/>
      <c r="F1" s="54"/>
    </row>
    <row r="3" spans="1:6" x14ac:dyDescent="0.25">
      <c r="A3" s="62" t="s">
        <v>84</v>
      </c>
      <c r="B3" s="54"/>
      <c r="C3" s="54"/>
      <c r="D3" s="54"/>
      <c r="E3" s="54"/>
      <c r="F3" s="54"/>
    </row>
    <row r="5" spans="1:6" x14ac:dyDescent="0.25">
      <c r="A5" s="2" t="s">
        <v>85</v>
      </c>
      <c r="B5" s="3" t="s">
        <v>86</v>
      </c>
      <c r="C5" s="4" t="s">
        <v>87</v>
      </c>
    </row>
    <row r="6" spans="1:6" x14ac:dyDescent="0.25">
      <c r="A6" s="30" t="s">
        <v>64</v>
      </c>
      <c r="B6" s="20" t="s">
        <v>88</v>
      </c>
      <c r="C6" s="21" t="s">
        <v>89</v>
      </c>
    </row>
    <row r="7" spans="1:6" x14ac:dyDescent="0.25">
      <c r="A7" s="30" t="s">
        <v>68</v>
      </c>
      <c r="B7" s="20" t="s">
        <v>90</v>
      </c>
      <c r="C7" s="21" t="s">
        <v>91</v>
      </c>
    </row>
    <row r="8" spans="1:6" x14ac:dyDescent="0.25">
      <c r="A8" s="30" t="s">
        <v>72</v>
      </c>
      <c r="B8" s="20" t="s">
        <v>92</v>
      </c>
      <c r="C8" s="21" t="s">
        <v>93</v>
      </c>
    </row>
    <row r="9" spans="1:6" x14ac:dyDescent="0.25">
      <c r="A9" s="30" t="s">
        <v>75</v>
      </c>
      <c r="B9" s="20" t="s">
        <v>94</v>
      </c>
      <c r="C9" s="21" t="s">
        <v>95</v>
      </c>
    </row>
    <row r="10" spans="1:6" ht="30" x14ac:dyDescent="0.25">
      <c r="A10" s="31" t="s">
        <v>79</v>
      </c>
      <c r="B10" s="23" t="s">
        <v>96</v>
      </c>
      <c r="C10" s="24" t="s">
        <v>97</v>
      </c>
    </row>
    <row r="12" spans="1:6" x14ac:dyDescent="0.25">
      <c r="A12" s="61" t="s">
        <v>98</v>
      </c>
      <c r="B12" s="54"/>
      <c r="C12" s="54"/>
      <c r="D12" s="54"/>
      <c r="E12" s="54"/>
      <c r="F12" s="54"/>
    </row>
    <row r="14" spans="1:6" x14ac:dyDescent="0.25">
      <c r="A14" s="2" t="s">
        <v>99</v>
      </c>
      <c r="B14" s="3" t="s">
        <v>100</v>
      </c>
      <c r="C14" s="4" t="s">
        <v>101</v>
      </c>
    </row>
    <row r="15" spans="1:6" ht="30" x14ac:dyDescent="0.25">
      <c r="A15" s="19" t="s">
        <v>81</v>
      </c>
      <c r="B15" s="20" t="s">
        <v>102</v>
      </c>
      <c r="C15" s="21" t="s">
        <v>103</v>
      </c>
    </row>
    <row r="16" spans="1:6" x14ac:dyDescent="0.25">
      <c r="A16" s="19" t="s">
        <v>104</v>
      </c>
      <c r="B16" s="20" t="s">
        <v>105</v>
      </c>
      <c r="C16" s="21" t="s">
        <v>106</v>
      </c>
    </row>
    <row r="17" spans="1:3" ht="30" x14ac:dyDescent="0.25">
      <c r="A17" s="22" t="s">
        <v>107</v>
      </c>
      <c r="B17" s="23" t="s">
        <v>108</v>
      </c>
      <c r="C17" s="24" t="s">
        <v>109</v>
      </c>
    </row>
  </sheetData>
  <mergeCells count="3">
    <mergeCell ref="A1:F1"/>
    <mergeCell ref="A3:F3"/>
    <mergeCell ref="A12:F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Kanban Board</vt:lpstr>
      <vt:lpstr>Aufgaben</vt:lpstr>
      <vt:lpstr>Einstellungen</vt:lpstr>
      <vt:lpstr>Anleitung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Sergio Jiménez Canales</cp:lastModifiedBy>
  <dcterms:created xsi:type="dcterms:W3CDTF">2026-05-10T10:07:27Z</dcterms:created>
  <dcterms:modified xsi:type="dcterms:W3CDTF">2026-05-10T10:07:27Z</dcterms:modified>
</cp:coreProperties>
</file>