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72DE2DBF-80AE-4921-BAFC-726EAD9D2538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Protokoll" sheetId="1" r:id="rId1"/>
    <sheet name="Maßnahmen" sheetId="2" r:id="rId2"/>
    <sheet name="Themenspeicher" sheetId="3" r:id="rId3"/>
  </sheets>
  <definedNames>
    <definedName name="_xlnm._FilterDatabase" localSheetId="1" hidden="1">Maßnahmen!$B$13:$I$39</definedName>
    <definedName name="_xlnm._FilterDatabase" localSheetId="2" hidden="1">Themenspeicher!$B$8:$I$34</definedName>
    <definedName name="_xlnm.Print_Area" localSheetId="0">Protokoll!$A$1:$H$97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2" l="1"/>
  <c r="B12" i="2"/>
  <c r="H9" i="2"/>
  <c r="F9" i="2"/>
  <c r="D9" i="2"/>
  <c r="B9" i="2"/>
  <c r="D33" i="1"/>
</calcChain>
</file>

<file path=xl/sharedStrings.xml><?xml version="1.0" encoding="utf-8"?>
<sst xmlns="http://schemas.openxmlformats.org/spreadsheetml/2006/main" count="261" uniqueCount="165">
  <si>
    <t>PROTOKOLL  /  N° 2026-22</t>
  </si>
  <si>
    <t>Jour fixe.</t>
  </si>
  <si>
    <t>Eine ruhige Form, Besprochenes festzuhalten – Themen, Stimmen, Entscheidungen.</t>
  </si>
  <si>
    <t>DATUM</t>
  </si>
  <si>
    <t>UHRZEIT</t>
  </si>
  <si>
    <t>10:00 – 11:00</t>
  </si>
  <si>
    <t>ORT</t>
  </si>
  <si>
    <t>MODUS</t>
  </si>
  <si>
    <t>Besprechungsraum Nordlicht</t>
  </si>
  <si>
    <t>Hybrid (vor Ort &amp; Online)</t>
  </si>
  <si>
    <t>MODERATION</t>
  </si>
  <si>
    <t>PROTOKOLL</t>
  </si>
  <si>
    <t>Lena Bachmeier</t>
  </si>
  <si>
    <t>Tobias Eschenfelder</t>
  </si>
  <si>
    <t>TURNUS</t>
  </si>
  <si>
    <t>FOLGETERMIN</t>
  </si>
  <si>
    <t>Wöchentlich, donnerstags</t>
  </si>
  <si>
    <t>§  Teilnehmende</t>
  </si>
  <si>
    <t>Wer sitzt heute mit am Tisch.</t>
  </si>
  <si>
    <t>NAME</t>
  </si>
  <si>
    <t>ROLLE</t>
  </si>
  <si>
    <t>STATUS</t>
  </si>
  <si>
    <t>E-MAIL</t>
  </si>
  <si>
    <t>NOTIZ</t>
  </si>
  <si>
    <t>Teamleitung</t>
  </si>
  <si>
    <t>Anwesend</t>
  </si>
  <si>
    <t>l.bachmeier@kontor-nordlicht.de</t>
  </si>
  <si>
    <t>Moderation</t>
  </si>
  <si>
    <t>Projektkoordination</t>
  </si>
  <si>
    <t>t.eschenfelder@kontor-nordlicht.de</t>
  </si>
  <si>
    <t>Protokoll</t>
  </si>
  <si>
    <t>Marlene Wittstock</t>
  </si>
  <si>
    <t>Marketing</t>
  </si>
  <si>
    <t>m.wittstock@kontor-nordlicht.de</t>
  </si>
  <si>
    <t>Jonas Reinhardt</t>
  </si>
  <si>
    <t>Vertrieb</t>
  </si>
  <si>
    <t>j.reinhardt@kontor-nordlicht.de</t>
  </si>
  <si>
    <t>Per Videocall</t>
  </si>
  <si>
    <t>Pia Hollmann</t>
  </si>
  <si>
    <t>Produktentwicklung</t>
  </si>
  <si>
    <t>Entschuldigt</t>
  </si>
  <si>
    <t>p.hollmann@kontor-nordlicht.de</t>
  </si>
  <si>
    <t>Krank gemeldet</t>
  </si>
  <si>
    <t>Falk Niedermeier</t>
  </si>
  <si>
    <t>Controlling</t>
  </si>
  <si>
    <t>f.niedermeier@kontor-nordlicht.de</t>
  </si>
  <si>
    <t>Sina Vollbrecht</t>
  </si>
  <si>
    <t>Personal</t>
  </si>
  <si>
    <t>Verspätet</t>
  </si>
  <si>
    <t>s.vollbrecht@kontor-nordlicht.de</t>
  </si>
  <si>
    <t>Ab 10:20 Uhr</t>
  </si>
  <si>
    <t>Max Aufderheide</t>
  </si>
  <si>
    <t>IT</t>
  </si>
  <si>
    <t>Abwesend</t>
  </si>
  <si>
    <t>m.aufderheide@kontor-nordlicht.de</t>
  </si>
  <si>
    <t>Im Urlaub</t>
  </si>
  <si>
    <t>ÜBERSICHT</t>
  </si>
  <si>
    <t>§  Tagesordnung</t>
  </si>
  <si>
    <t>Themen, die heute besprochen wurden.</t>
  </si>
  <si>
    <t>01</t>
  </si>
  <si>
    <t>Rückblick auf die letzte Woche</t>
  </si>
  <si>
    <t>VERANTWORTLICH</t>
  </si>
  <si>
    <t>DAUER</t>
  </si>
  <si>
    <t>10 Min</t>
  </si>
  <si>
    <t>ERGEBNIS / BESCHLUSS</t>
  </si>
  <si>
    <t>Kurzer Rückblick auf offene Punkte vom vergangenen Termin. Drei von vier Maßnahmen sind erledigt, eine ist noch in Bearbeitung.</t>
  </si>
  <si>
    <t>Offene Maßnahme wird bis Ende der Woche abgeschlossen.</t>
  </si>
  <si>
    <t>02</t>
  </si>
  <si>
    <t>Status Projekt Webrelaunch</t>
  </si>
  <si>
    <t>15 Min</t>
  </si>
  <si>
    <t>Die Designentwürfe wurden vom Kunden freigegeben. Die Implementierung startet kommende Woche. Personalbedarf im Frontend höher als geplant.</t>
  </si>
  <si>
    <t>Externe Frontend-Unterstützung für vier Wochen wird hinzugezogen.</t>
  </si>
  <si>
    <t>03</t>
  </si>
  <si>
    <t>Vertriebskennzahlen Q2</t>
  </si>
  <si>
    <t>Der Umsatz liegt acht Prozent über Plan. Region Süd verzeichnet das stärkste Wachstum, Region West bleibt hinter den Erwartungen.</t>
  </si>
  <si>
    <t>Vertriebsstrategie Region West wird im nächsten Termin vertieft.</t>
  </si>
  <si>
    <t>04</t>
  </si>
  <si>
    <t>Neueinstellungen &amp; Onboarding</t>
  </si>
  <si>
    <t>Zwei neue Kolleginnen starten am 01.06. Der Onboarding-Plan steht, das Buddy-Programm wird angesetzt.</t>
  </si>
  <si>
    <t>Buddies werden bis 30.05. nominiert und informiert.</t>
  </si>
  <si>
    <t>05</t>
  </si>
  <si>
    <t>Budgetabweichung Mai</t>
  </si>
  <si>
    <t>Reisekosten leicht über Budget durch zusätzliche Kundentermine. Sachkosten im Rahmen.</t>
  </si>
  <si>
    <t>Reisekostenrichtlinie wird im Juni-Termin überprüft.</t>
  </si>
  <si>
    <t>06</t>
  </si>
  <si>
    <t>Sonstiges</t>
  </si>
  <si>
    <t>Alle</t>
  </si>
  <si>
    <t>5 Min</t>
  </si>
  <si>
    <t>Vorschlag für ein neues Format „Lessons Learned“ am Quartalsende. Eintrag im Themenspeicher angelegt.</t>
  </si>
  <si>
    <t>Konzept wird bis 15.06. ausgearbeitet.</t>
  </si>
  <si>
    <t>§  Beim nächsten Mal</t>
  </si>
  <si>
    <t>SCHWERPUNKT</t>
  </si>
  <si>
    <t>Vertriebsstrategie Region West</t>
  </si>
  <si>
    <t>MASSNAHMEN  /  AKTUELL</t>
  </si>
  <si>
    <t>Was wir bis wann tun.</t>
  </si>
  <si>
    <t>Eine fortlaufende Liste – über alle Termine hinweg. Klar zugewiesen, klar terminiert.</t>
  </si>
  <si>
    <t>GESAMT</t>
  </si>
  <si>
    <t>OFFEN</t>
  </si>
  <si>
    <t>IN ARBEIT</t>
  </si>
  <si>
    <t>ERLEDIGT</t>
  </si>
  <si>
    <t>ÜBERFÄLLIG</t>
  </si>
  <si>
    <t>FORTSCHRITT GESAMT</t>
  </si>
  <si>
    <t>NR.</t>
  </si>
  <si>
    <t>MASSNAHME</t>
  </si>
  <si>
    <t>ERSTELLT</t>
  </si>
  <si>
    <t>FRIST</t>
  </si>
  <si>
    <t>PRIORITÄT</t>
  </si>
  <si>
    <t>BEZUG</t>
  </si>
  <si>
    <t>Externe Frontend-Unterstützung beauftragen</t>
  </si>
  <si>
    <t>In Bearbeitung</t>
  </si>
  <si>
    <t>Hoch</t>
  </si>
  <si>
    <t>JF 2026-22 · TOP 02</t>
  </si>
  <si>
    <t>Vertriebsanalyse Region West aufbereiten</t>
  </si>
  <si>
    <t>Offen</t>
  </si>
  <si>
    <t>JF 2026-22 · TOP 03</t>
  </si>
  <si>
    <t>Buddies für neue Kolleginnen nominieren</t>
  </si>
  <si>
    <t>Mittel</t>
  </si>
  <si>
    <t>JF 2026-22 · TOP 04</t>
  </si>
  <si>
    <t>Reisekostenrichtlinie überprüfen</t>
  </si>
  <si>
    <t>Niedrig</t>
  </si>
  <si>
    <t>JF 2026-22 · TOP 05</t>
  </si>
  <si>
    <t>Konzept Lessons-Learned-Format ausarbeiten</t>
  </si>
  <si>
    <t>JF 2026-22 · TOP 06</t>
  </si>
  <si>
    <t>Designentwürfe Webrelaunch finalisieren</t>
  </si>
  <si>
    <t>Erledigt</t>
  </si>
  <si>
    <t>JF 2026-21 · TOP 02</t>
  </si>
  <si>
    <t>Onboarding-Plan Juni erstellen</t>
  </si>
  <si>
    <t>JF 2026-21 · TOP 04</t>
  </si>
  <si>
    <t>Quartalszahlen Q1 versenden</t>
  </si>
  <si>
    <t>JF 2026-20 · TOP 05</t>
  </si>
  <si>
    <t>Schulungstermine Q3 koordinieren</t>
  </si>
  <si>
    <t>JF 2026-20 · TOP 07</t>
  </si>
  <si>
    <t>Lieferantenbewertung aktualisieren</t>
  </si>
  <si>
    <t>JF 2026-19 · TOP 08</t>
  </si>
  <si>
    <t>THEMENSPEICHER  /  WAS NOCH KOMMT</t>
  </si>
  <si>
    <t>Auf der Liste.</t>
  </si>
  <si>
    <t>Themen für kommende Jour-Fixe-Termine. Vorgeschlagen, priorisiert, eingeplant.</t>
  </si>
  <si>
    <t>THEMA</t>
  </si>
  <si>
    <t>BESCHREIBUNG</t>
  </si>
  <si>
    <t>EINGEREICHT VON</t>
  </si>
  <si>
    <t>EINGEREICHT</t>
  </si>
  <si>
    <t>GEPLANT FÜR</t>
  </si>
  <si>
    <t>Maßnahmen zur Stärkung des Vertriebs, basierend auf den Q2-Zahlen.</t>
  </si>
  <si>
    <t>Geplant</t>
  </si>
  <si>
    <t>JF 2026-23</t>
  </si>
  <si>
    <t>Hybrid-Meeting-Regeln aktualisieren</t>
  </si>
  <si>
    <t>Neue Richtlinien für hybride Meetings, insbesondere Audio und Kamera.</t>
  </si>
  <si>
    <t>Noch offen</t>
  </si>
  <si>
    <t>Lessons Learned nach Quartalsabschluss</t>
  </si>
  <si>
    <t>Wiederkehrendes Format zur Auswertung des abgeschlossenen Quartals.</t>
  </si>
  <si>
    <t>JF 2026-24</t>
  </si>
  <si>
    <t>Tooling: Projektmanagement-Software prüfen</t>
  </si>
  <si>
    <t>Evaluation alternativer Tools, da die aktuelle Lösung an Grenzen stößt.</t>
  </si>
  <si>
    <t>Schulungsbedarf Datenschutz</t>
  </si>
  <si>
    <t>Auffrischungsschulung für alle, inkl. neuer rechtlicher Anforderungen.</t>
  </si>
  <si>
    <t>Mitarbeiterumfrage Zufriedenheit</t>
  </si>
  <si>
    <t>Halbjährliche Umfrage, Vorbereitung und Versand.</t>
  </si>
  <si>
    <t>Behandelt</t>
  </si>
  <si>
    <t>JF 2026-20</t>
  </si>
  <si>
    <t>Optimierung Bestellprozess</t>
  </si>
  <si>
    <t>Vereinfachung interner Bestellvorgänge zur Verkürzung der Durchlaufzeit.</t>
  </si>
  <si>
    <t>Verworfen</t>
  </si>
  <si>
    <t>—</t>
  </si>
  <si>
    <t>Sommerfest 2026 organisieren</t>
  </si>
  <si>
    <t>Termin, Ort und Budget für das diesjährige Sommerfest klären.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</si>
</sst>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family val="2"/>
      <charset val="1"/>
    </font>
    <font>
      <b/>
      <sz val="9"/>
      <color rgb="FF9C3D1F"/>
      <name val="Arial"/>
      <charset val="1"/>
    </font>
    <font>
      <b/>
      <sz val="46"/>
      <color rgb="FF1A1A1A"/>
      <name val="Georgia"/>
      <charset val="1"/>
    </font>
    <font>
      <i/>
      <sz val="11"/>
      <color rgb="FF595959"/>
      <name val="Arial"/>
      <charset val="1"/>
    </font>
    <font>
      <b/>
      <sz val="8"/>
      <color rgb="FF8C8C8C"/>
      <name val="Arial"/>
      <charset val="1"/>
    </font>
    <font>
      <b/>
      <sz val="12"/>
      <color rgb="FF1A1A1A"/>
      <name val="Arial"/>
      <charset val="1"/>
    </font>
    <font>
      <b/>
      <sz val="18"/>
      <color rgb="FF1A1A1A"/>
      <name val="Georgia"/>
      <charset val="1"/>
    </font>
    <font>
      <i/>
      <sz val="10"/>
      <color rgb="FF8C8C8C"/>
      <name val="Arial"/>
      <charset val="1"/>
    </font>
    <font>
      <b/>
      <sz val="11"/>
      <color rgb="FF1A1A1A"/>
      <name val="Arial"/>
      <charset val="1"/>
    </font>
    <font>
      <sz val="10"/>
      <color rgb="FF595959"/>
      <name val="Arial"/>
      <charset val="1"/>
    </font>
    <font>
      <b/>
      <sz val="10"/>
      <color rgb="FF1A1A1A"/>
      <name val="Arial"/>
      <charset val="1"/>
    </font>
    <font>
      <i/>
      <sz val="10"/>
      <color rgb="FF595959"/>
      <name val="Arial"/>
      <charset val="1"/>
    </font>
    <font>
      <sz val="10"/>
      <color rgb="FF8C8C8C"/>
      <name val="Arial"/>
      <charset val="1"/>
    </font>
    <font>
      <b/>
      <sz val="28"/>
      <color rgb="FF9C3D1F"/>
      <name val="Georgia"/>
      <charset val="1"/>
    </font>
    <font>
      <b/>
      <sz val="16"/>
      <color rgb="FF1A1A1A"/>
      <name val="Georgia"/>
      <charset val="1"/>
    </font>
    <font>
      <b/>
      <sz val="7"/>
      <color rgb="FF8C8C8C"/>
      <name val="Arial"/>
      <charset val="1"/>
    </font>
    <font>
      <b/>
      <sz val="7"/>
      <color rgb="FF9C3D1F"/>
      <name val="Arial"/>
      <charset val="1"/>
    </font>
    <font>
      <sz val="11"/>
      <color rgb="FF1A1A1A"/>
      <name val="Arial"/>
      <charset val="1"/>
    </font>
    <font>
      <i/>
      <sz val="11"/>
      <color rgb="FF1A1A1A"/>
      <name val="Arial"/>
      <charset val="1"/>
    </font>
    <font>
      <i/>
      <sz val="11"/>
      <color rgb="FF1A1A1A"/>
      <name val="Georgia"/>
      <charset val="1"/>
    </font>
    <font>
      <b/>
      <sz val="42"/>
      <color rgb="FF1A1A1A"/>
      <name val="Georgia"/>
      <charset val="1"/>
    </font>
    <font>
      <b/>
      <sz val="44"/>
      <color rgb="FF1A1A1A"/>
      <name val="Georgia"/>
      <charset val="1"/>
    </font>
    <font>
      <b/>
      <sz val="44"/>
      <color rgb="FF595959"/>
      <name val="Georgia"/>
      <charset val="1"/>
    </font>
    <font>
      <b/>
      <sz val="44"/>
      <color rgb="FF4A5F7A"/>
      <name val="Georgia"/>
      <charset val="1"/>
    </font>
    <font>
      <b/>
      <sz val="44"/>
      <color rgb="FF4A6741"/>
      <name val="Georgia"/>
      <charset val="1"/>
    </font>
    <font>
      <b/>
      <sz val="12"/>
      <color rgb="FF8E3A2A"/>
      <name val="Arial"/>
      <charset val="1"/>
    </font>
    <font>
      <b/>
      <sz val="12"/>
      <color rgb="FF4A6741"/>
      <name val="Arial"/>
      <charset val="1"/>
    </font>
    <font>
      <b/>
      <sz val="14"/>
      <color rgb="FF9C3D1F"/>
      <name val="Georgia"/>
      <charset val="1"/>
    </font>
    <font>
      <i/>
      <sz val="9"/>
      <color rgb="FF8C8C8C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AF7F2"/>
        <bgColor rgb="FFEDF0E5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A1A1A"/>
      </bottom>
      <diagonal/>
    </border>
    <border>
      <left/>
      <right/>
      <top/>
      <bottom style="thin">
        <color rgb="FFD9D2C5"/>
      </bottom>
      <diagonal/>
    </border>
    <border>
      <left/>
      <right/>
      <top/>
      <bottom style="thin">
        <color rgb="FFEBE5D8"/>
      </bottom>
      <diagonal/>
    </border>
    <border>
      <left/>
      <right/>
      <top style="medium">
        <color rgb="FF9C3D1F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2" borderId="0" xfId="0" applyFont="1" applyFill="1"/>
    <xf numFmtId="0" fontId="18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6" fillId="2" borderId="4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1" xfId="0" applyFill="1" applyBorder="1"/>
    <xf numFmtId="0" fontId="4" fillId="2" borderId="0" xfId="0" applyFont="1" applyFill="1" applyAlignment="1">
      <alignment horizontal="left" vertical="center"/>
    </xf>
    <xf numFmtId="164" fontId="5" fillId="2" borderId="2" xfId="0" applyNumberFormat="1" applyFont="1" applyFill="1" applyBorder="1" applyAlignment="1">
      <alignment horizontal="left" vertical="center"/>
    </xf>
    <xf numFmtId="0" fontId="0" fillId="2" borderId="2" xfId="0" applyFill="1" applyBorder="1"/>
    <xf numFmtId="0" fontId="5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/>
    <xf numFmtId="164" fontId="5" fillId="2" borderId="2" xfId="0" applyNumberFormat="1" applyFont="1" applyFill="1" applyBorder="1"/>
    <xf numFmtId="0" fontId="5" fillId="2" borderId="2" xfId="0" applyFont="1" applyFill="1" applyBorder="1"/>
    <xf numFmtId="0" fontId="2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left" vertical="center"/>
    </xf>
    <xf numFmtId="0" fontId="0" fillId="2" borderId="3" xfId="0" applyFill="1" applyBorder="1"/>
    <xf numFmtId="164" fontId="0" fillId="2" borderId="3" xfId="0" applyNumberFormat="1" applyFill="1" applyBorder="1"/>
    <xf numFmtId="0" fontId="9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0" fontId="19" fillId="2" borderId="0" xfId="0" applyFont="1" applyFill="1" applyAlignment="1">
      <alignment horizontal="left" vertical="center"/>
    </xf>
    <xf numFmtId="0" fontId="1" fillId="2" borderId="0" xfId="0" applyFont="1" applyFill="1"/>
    <xf numFmtId="0" fontId="20" fillId="2" borderId="0" xfId="0" applyFont="1" applyFill="1" applyAlignment="1">
      <alignment horizontal="left" vertical="center"/>
    </xf>
    <xf numFmtId="0" fontId="3" fillId="2" borderId="0" xfId="0" applyFont="1" applyFill="1"/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</cellXfs>
  <cellStyles count="1">
    <cellStyle name="Standard" xfId="0" builtinId="0"/>
  </cellStyles>
  <dxfs count="23">
    <dxf>
      <font>
        <b/>
        <sz val="10"/>
        <color rgb="FF8E3A2A"/>
        <name val="Arial"/>
        <charset val="1"/>
      </font>
      <fill>
        <patternFill>
          <bgColor rgb="FFF2DDD4"/>
        </patternFill>
      </fill>
    </dxf>
    <dxf>
      <font>
        <b/>
        <sz val="10"/>
        <color rgb="FFB07A14"/>
        <name val="Arial"/>
        <charset val="1"/>
      </font>
      <fill>
        <patternFill>
          <bgColor rgb="FFF5EDD6"/>
        </patternFill>
      </fill>
    </dxf>
    <dxf>
      <font>
        <b/>
        <sz val="10"/>
        <color rgb="FF4A6741"/>
        <name val="Arial"/>
        <charset val="1"/>
      </font>
      <fill>
        <patternFill>
          <bgColor rgb="FFEDF0E5"/>
        </patternFill>
      </fill>
    </dxf>
    <dxf>
      <font>
        <b/>
        <sz val="10"/>
        <color rgb="FF4A5F7A"/>
        <name val="Arial"/>
        <charset val="1"/>
      </font>
      <fill>
        <patternFill>
          <bgColor rgb="FFE0E5EC"/>
        </patternFill>
      </fill>
    </dxf>
    <dxf>
      <font>
        <b/>
        <sz val="10"/>
        <color rgb="FF595959"/>
        <name val="Arial"/>
        <charset val="1"/>
      </font>
      <fill>
        <patternFill>
          <bgColor rgb="FFF2EDE4"/>
        </patternFill>
      </fill>
    </dxf>
    <dxf>
      <font>
        <b/>
        <sz val="10"/>
        <color rgb="FF4A6741"/>
        <name val="Arial"/>
        <charset val="1"/>
      </font>
      <fill>
        <patternFill>
          <bgColor rgb="FFEDF0E5"/>
        </patternFill>
      </fill>
    </dxf>
    <dxf>
      <font>
        <b/>
        <sz val="10"/>
        <color rgb="FFB07A14"/>
        <name val="Arial"/>
        <charset val="1"/>
      </font>
      <fill>
        <patternFill>
          <bgColor rgb="FFF5EDD6"/>
        </patternFill>
      </fill>
    </dxf>
    <dxf>
      <font>
        <b/>
        <sz val="10"/>
        <color rgb="FF8E3A2A"/>
        <name val="Arial"/>
        <charset val="1"/>
      </font>
      <fill>
        <patternFill>
          <bgColor rgb="FFF2DDD4"/>
        </patternFill>
      </fill>
    </dxf>
    <dxf>
      <font>
        <strike/>
        <sz val="11"/>
        <color rgb="FF8C8C8C"/>
        <name val="Arial"/>
        <charset val="1"/>
      </font>
    </dxf>
    <dxf>
      <font>
        <b/>
        <sz val="10"/>
        <color rgb="FF4A6741"/>
        <name val="Arial"/>
        <charset val="1"/>
      </font>
      <fill>
        <patternFill>
          <bgColor rgb="FFEDF0E5"/>
        </patternFill>
      </fill>
    </dxf>
    <dxf>
      <font>
        <b/>
        <sz val="10"/>
        <color rgb="FFB07A14"/>
        <name val="Arial"/>
        <charset val="1"/>
      </font>
      <fill>
        <patternFill>
          <bgColor rgb="FFF5EDD6"/>
        </patternFill>
      </fill>
    </dxf>
    <dxf>
      <font>
        <b/>
        <sz val="10"/>
        <color rgb="FF8E3A2A"/>
        <name val="Arial"/>
        <charset val="1"/>
      </font>
      <fill>
        <patternFill>
          <bgColor rgb="FFF2DDD4"/>
        </patternFill>
      </fill>
    </dxf>
    <dxf>
      <font>
        <b/>
        <sz val="10"/>
        <color rgb="FF8E3A2A"/>
        <name val="Arial"/>
        <charset val="1"/>
      </font>
      <fill>
        <patternFill>
          <bgColor rgb="FFF2DDD4"/>
        </patternFill>
      </fill>
    </dxf>
    <dxf>
      <font>
        <b/>
        <sz val="10"/>
        <color rgb="FFB07A14"/>
        <name val="Arial"/>
        <charset val="1"/>
      </font>
      <fill>
        <patternFill>
          <bgColor rgb="FFF5EDD6"/>
        </patternFill>
      </fill>
    </dxf>
    <dxf>
      <font>
        <b/>
        <sz val="10"/>
        <color rgb="FF4A6741"/>
        <name val="Arial"/>
        <charset val="1"/>
      </font>
      <fill>
        <patternFill>
          <bgColor rgb="FFEDF0E5"/>
        </patternFill>
      </fill>
    </dxf>
    <dxf>
      <font>
        <b/>
        <sz val="10"/>
        <color rgb="FF4A5F7A"/>
        <name val="Arial"/>
        <charset val="1"/>
      </font>
      <fill>
        <patternFill>
          <bgColor rgb="FFE0E5EC"/>
        </patternFill>
      </fill>
    </dxf>
    <dxf>
      <font>
        <b/>
        <sz val="10"/>
        <color rgb="FF595959"/>
        <name val="Arial"/>
        <charset val="1"/>
      </font>
      <fill>
        <patternFill>
          <bgColor rgb="FFF2EDE4"/>
        </patternFill>
      </fill>
    </dxf>
    <dxf>
      <font>
        <b/>
        <sz val="10"/>
        <color rgb="FF8E3A2A"/>
        <name val="Arial"/>
        <charset val="1"/>
      </font>
      <fill>
        <patternFill>
          <bgColor rgb="FFF2DDD4"/>
        </patternFill>
      </fill>
    </dxf>
    <dxf>
      <font>
        <strike/>
        <sz val="11"/>
        <color rgb="FF8C8C8C"/>
        <name val="Arial"/>
        <charset val="1"/>
      </font>
    </dxf>
    <dxf>
      <font>
        <b/>
        <sz val="10"/>
        <color rgb="FF8E3A2A"/>
        <name val="Arial"/>
        <charset val="1"/>
      </font>
      <fill>
        <patternFill>
          <bgColor rgb="FFF2DDD4"/>
        </patternFill>
      </fill>
    </dxf>
    <dxf>
      <font>
        <b/>
        <sz val="10"/>
        <color rgb="FF4A5F7A"/>
        <name val="Arial"/>
        <charset val="1"/>
      </font>
      <fill>
        <patternFill>
          <bgColor rgb="FFE0E5EC"/>
        </patternFill>
      </fill>
    </dxf>
    <dxf>
      <font>
        <b/>
        <sz val="10"/>
        <color rgb="FFB07A14"/>
        <name val="Arial"/>
        <charset val="1"/>
      </font>
      <fill>
        <patternFill>
          <bgColor rgb="FFF5EDD6"/>
        </patternFill>
      </fill>
    </dxf>
    <dxf>
      <font>
        <b/>
        <sz val="10"/>
        <color rgb="FF4A6741"/>
        <name val="Arial"/>
        <charset val="1"/>
      </font>
      <fill>
        <patternFill>
          <bgColor rgb="FFEDF0E5"/>
        </patternFill>
      </fill>
    </dxf>
  </dxfs>
  <tableStyles count="0" defaultTableStyle="TableStyleMedium2" defaultPivotStyle="PivotStyleLight16"/>
  <colors>
    <indexedColors>
      <rgbColor rgb="FF000000"/>
      <rgbColor rgb="FFFAF7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07A14"/>
      <rgbColor rgb="FF800080"/>
      <rgbColor rgb="FF008080"/>
      <rgbColor rgb="FFD9D2C5"/>
      <rgbColor rgb="FF595959"/>
      <rgbColor rgb="FF9999FF"/>
      <rgbColor rgb="FF8E3A2A"/>
      <rgbColor rgb="FFF5EDD6"/>
      <rgbColor rgb="FFF2EDE4"/>
      <rgbColor rgb="FF660066"/>
      <rgbColor rgb="FFFF8080"/>
      <rgbColor rgb="FF0066CC"/>
      <rgbColor rgb="FFE0E5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E5D8"/>
      <rgbColor rgb="FFEDF0E5"/>
      <rgbColor rgb="FFFFFF99"/>
      <rgbColor rgb="FF99CCFF"/>
      <rgbColor rgb="FFFF99CC"/>
      <rgbColor rgb="FFCC99FF"/>
      <rgbColor rgb="FFF2DDD4"/>
      <rgbColor rgb="FF3366FF"/>
      <rgbColor rgb="FF33CCCC"/>
      <rgbColor rgb="FF99CC00"/>
      <rgbColor rgb="FFFFCC00"/>
      <rgbColor rgb="FFFF9900"/>
      <rgbColor rgb="FFFF6600"/>
      <rgbColor rgb="FF4A5F7A"/>
      <rgbColor rgb="FF8C8C8C"/>
      <rgbColor rgb="FF003366"/>
      <rgbColor rgb="FF4A6741"/>
      <rgbColor rgb="FF003300"/>
      <rgbColor rgb="FF333300"/>
      <rgbColor rgb="FF9C3D1F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75"/>
  <sheetViews>
    <sheetView showGridLines="0" tabSelected="1" zoomScale="110" zoomScaleNormal="110" workbookViewId="0">
      <selection activeCell="P23" sqref="P23"/>
    </sheetView>
  </sheetViews>
  <sheetFormatPr baseColWidth="10" defaultColWidth="8.7109375" defaultRowHeight="15" x14ac:dyDescent="0.25"/>
  <cols>
    <col min="1" max="1" width="4" customWidth="1"/>
    <col min="2" max="2" width="14" customWidth="1"/>
    <col min="3" max="3" width="24" customWidth="1"/>
    <col min="4" max="4" width="14" customWidth="1"/>
    <col min="5" max="5" width="24" customWidth="1"/>
    <col min="6" max="6" width="31.5703125" bestFit="1" customWidth="1"/>
    <col min="7" max="7" width="14.140625" bestFit="1" customWidth="1"/>
    <col min="8" max="53" width="4" customWidth="1"/>
  </cols>
  <sheetData>
    <row r="1" spans="1:53" ht="7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3" ht="15.75" customHeight="1" x14ac:dyDescent="0.25">
      <c r="A2" s="15"/>
      <c r="B2" s="14" t="s">
        <v>0</v>
      </c>
      <c r="C2" s="14"/>
      <c r="D2" s="14"/>
      <c r="E2" s="14"/>
      <c r="F2" s="14"/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ht="60" customHeight="1" x14ac:dyDescent="0.25">
      <c r="A3" s="15"/>
      <c r="B3" s="13" t="s">
        <v>1</v>
      </c>
      <c r="C3" s="13"/>
      <c r="D3" s="13"/>
      <c r="E3" s="13"/>
      <c r="F3" s="13"/>
      <c r="G3" s="13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</row>
    <row r="4" spans="1:53" x14ac:dyDescent="0.25">
      <c r="A4" s="15"/>
      <c r="B4" s="12" t="s">
        <v>2</v>
      </c>
      <c r="C4" s="12"/>
      <c r="D4" s="12"/>
      <c r="E4" s="12"/>
      <c r="F4" s="12"/>
      <c r="G4" s="1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ht="3.75" customHeight="1" x14ac:dyDescent="0.25">
      <c r="A5" s="15"/>
      <c r="B5" s="16"/>
      <c r="C5" s="16"/>
      <c r="D5" s="16"/>
      <c r="E5" s="16"/>
      <c r="F5" s="16"/>
      <c r="G5" s="1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ht="18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ht="13.5" customHeight="1" x14ac:dyDescent="0.25">
      <c r="A7" s="15"/>
      <c r="B7" s="17" t="s">
        <v>3</v>
      </c>
      <c r="C7" s="15"/>
      <c r="D7" s="15"/>
      <c r="E7" s="17" t="s">
        <v>4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</row>
    <row r="8" spans="1:53" ht="15.75" x14ac:dyDescent="0.25">
      <c r="A8" s="15"/>
      <c r="B8" s="18">
        <v>46170</v>
      </c>
      <c r="C8" s="19"/>
      <c r="D8" s="15"/>
      <c r="E8" s="20" t="s">
        <v>5</v>
      </c>
      <c r="F8" s="19"/>
      <c r="G8" s="1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</row>
    <row r="9" spans="1:53" ht="7.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ht="13.5" customHeight="1" x14ac:dyDescent="0.25">
      <c r="A10" s="15"/>
      <c r="B10" s="17" t="s">
        <v>6</v>
      </c>
      <c r="C10" s="15"/>
      <c r="D10" s="15"/>
      <c r="E10" s="17" t="s">
        <v>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53" ht="15.75" x14ac:dyDescent="0.25">
      <c r="A11" s="15"/>
      <c r="B11" s="20" t="s">
        <v>8</v>
      </c>
      <c r="C11" s="19"/>
      <c r="D11" s="15"/>
      <c r="E11" s="20" t="s">
        <v>9</v>
      </c>
      <c r="F11" s="19"/>
      <c r="G11" s="1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53" ht="7.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spans="1:53" ht="13.5" customHeight="1" x14ac:dyDescent="0.25">
      <c r="A13" s="15"/>
      <c r="B13" s="17" t="s">
        <v>10</v>
      </c>
      <c r="C13" s="15"/>
      <c r="D13" s="15"/>
      <c r="E13" s="17" t="s">
        <v>11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</row>
    <row r="14" spans="1:53" ht="15.75" x14ac:dyDescent="0.25">
      <c r="A14" s="15"/>
      <c r="B14" s="20" t="s">
        <v>12</v>
      </c>
      <c r="C14" s="19"/>
      <c r="D14" s="15"/>
      <c r="E14" s="20" t="s">
        <v>13</v>
      </c>
      <c r="F14" s="19"/>
      <c r="G14" s="19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</row>
    <row r="15" spans="1:53" ht="7.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</row>
    <row r="16" spans="1:53" ht="13.5" customHeight="1" x14ac:dyDescent="0.25">
      <c r="A16" s="15"/>
      <c r="B16" s="17" t="s">
        <v>14</v>
      </c>
      <c r="C16" s="15"/>
      <c r="D16" s="15"/>
      <c r="E16" s="17" t="s">
        <v>15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:53" ht="15.75" x14ac:dyDescent="0.25">
      <c r="A17" s="15"/>
      <c r="B17" s="20" t="s">
        <v>16</v>
      </c>
      <c r="C17" s="19"/>
      <c r="D17" s="15"/>
      <c r="E17" s="18">
        <v>46177</v>
      </c>
      <c r="F17" s="19"/>
      <c r="G17" s="19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spans="1:53" ht="7.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</row>
    <row r="19" spans="1:53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</row>
    <row r="20" spans="1:53" ht="23.25" x14ac:dyDescent="0.25">
      <c r="A20" s="15"/>
      <c r="B20" s="11" t="s">
        <v>17</v>
      </c>
      <c r="C20" s="11"/>
      <c r="D20" s="11"/>
      <c r="E20" s="11"/>
      <c r="F20" s="11"/>
      <c r="G20" s="1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</row>
    <row r="21" spans="1:53" ht="18" customHeight="1" x14ac:dyDescent="0.25">
      <c r="A21" s="15"/>
      <c r="B21" s="10" t="s">
        <v>18</v>
      </c>
      <c r="C21" s="10"/>
      <c r="D21" s="10"/>
      <c r="E21" s="10"/>
      <c r="F21" s="10"/>
      <c r="G21" s="10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</row>
    <row r="22" spans="1:53" ht="9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</row>
    <row r="23" spans="1:53" ht="21.75" customHeight="1" x14ac:dyDescent="0.25">
      <c r="A23" s="15"/>
      <c r="B23" s="9" t="s">
        <v>19</v>
      </c>
      <c r="C23" s="9"/>
      <c r="D23" s="21" t="s">
        <v>20</v>
      </c>
      <c r="E23" s="22" t="s">
        <v>21</v>
      </c>
      <c r="F23" s="21" t="s">
        <v>22</v>
      </c>
      <c r="G23" s="21" t="s">
        <v>23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</row>
    <row r="24" spans="1:53" ht="24" customHeight="1" x14ac:dyDescent="0.25">
      <c r="A24" s="15"/>
      <c r="B24" s="8" t="s">
        <v>12</v>
      </c>
      <c r="C24" s="8"/>
      <c r="D24" s="23" t="s">
        <v>24</v>
      </c>
      <c r="E24" s="24" t="s">
        <v>25</v>
      </c>
      <c r="F24" s="25" t="s">
        <v>26</v>
      </c>
      <c r="G24" s="26" t="s">
        <v>27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</row>
    <row r="25" spans="1:53" ht="24" customHeight="1" x14ac:dyDescent="0.25">
      <c r="A25" s="15"/>
      <c r="B25" s="8" t="s">
        <v>13</v>
      </c>
      <c r="C25" s="8"/>
      <c r="D25" s="23" t="s">
        <v>28</v>
      </c>
      <c r="E25" s="24" t="s">
        <v>25</v>
      </c>
      <c r="F25" s="25" t="s">
        <v>29</v>
      </c>
      <c r="G25" s="26" t="s">
        <v>30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</row>
    <row r="26" spans="1:53" ht="24" customHeight="1" x14ac:dyDescent="0.25">
      <c r="A26" s="15"/>
      <c r="B26" s="8" t="s">
        <v>31</v>
      </c>
      <c r="C26" s="8"/>
      <c r="D26" s="23" t="s">
        <v>32</v>
      </c>
      <c r="E26" s="24" t="s">
        <v>25</v>
      </c>
      <c r="F26" s="25" t="s">
        <v>33</v>
      </c>
      <c r="G26" s="2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</row>
    <row r="27" spans="1:53" ht="24" customHeight="1" x14ac:dyDescent="0.25">
      <c r="A27" s="15"/>
      <c r="B27" s="8" t="s">
        <v>34</v>
      </c>
      <c r="C27" s="8"/>
      <c r="D27" s="23" t="s">
        <v>35</v>
      </c>
      <c r="E27" s="24" t="s">
        <v>25</v>
      </c>
      <c r="F27" s="25" t="s">
        <v>36</v>
      </c>
      <c r="G27" s="26" t="s">
        <v>37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</row>
    <row r="28" spans="1:53" ht="24" customHeight="1" x14ac:dyDescent="0.25">
      <c r="A28" s="15"/>
      <c r="B28" s="8" t="s">
        <v>38</v>
      </c>
      <c r="C28" s="8"/>
      <c r="D28" s="23" t="s">
        <v>39</v>
      </c>
      <c r="E28" s="24" t="s">
        <v>40</v>
      </c>
      <c r="F28" s="25" t="s">
        <v>41</v>
      </c>
      <c r="G28" s="26" t="s">
        <v>42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</row>
    <row r="29" spans="1:53" ht="24" customHeight="1" x14ac:dyDescent="0.25">
      <c r="A29" s="15"/>
      <c r="B29" s="8" t="s">
        <v>43</v>
      </c>
      <c r="C29" s="8"/>
      <c r="D29" s="23" t="s">
        <v>44</v>
      </c>
      <c r="E29" s="24" t="s">
        <v>25</v>
      </c>
      <c r="F29" s="25" t="s">
        <v>45</v>
      </c>
      <c r="G29" s="2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</row>
    <row r="30" spans="1:53" ht="24" customHeight="1" x14ac:dyDescent="0.25">
      <c r="A30" s="15"/>
      <c r="B30" s="8" t="s">
        <v>46</v>
      </c>
      <c r="C30" s="8"/>
      <c r="D30" s="23" t="s">
        <v>47</v>
      </c>
      <c r="E30" s="24" t="s">
        <v>48</v>
      </c>
      <c r="F30" s="25" t="s">
        <v>49</v>
      </c>
      <c r="G30" s="26" t="s">
        <v>50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</row>
    <row r="31" spans="1:53" ht="24" customHeight="1" x14ac:dyDescent="0.25">
      <c r="A31" s="15"/>
      <c r="B31" s="8" t="s">
        <v>51</v>
      </c>
      <c r="C31" s="8"/>
      <c r="D31" s="23" t="s">
        <v>52</v>
      </c>
      <c r="E31" s="24" t="s">
        <v>53</v>
      </c>
      <c r="F31" s="25" t="s">
        <v>54</v>
      </c>
      <c r="G31" s="26" t="s">
        <v>55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</row>
    <row r="32" spans="1:5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</row>
    <row r="33" spans="1:53" ht="21.75" customHeight="1" x14ac:dyDescent="0.25">
      <c r="A33" s="15"/>
      <c r="B33" s="7" t="s">
        <v>56</v>
      </c>
      <c r="C33" s="7"/>
      <c r="D33" s="6" t="str">
        <f>COUNTIF(E24:E31,"Anwesend")&amp;" anwesend  ·  "&amp;COUNTIF(E24:E31,"Verspätet")&amp;" verspätet  ·  "&amp;COUNTIF(E24:E31,"Entschuldigt")&amp;" entschuldigt  ·  "&amp;COUNTIF(E24:E31,"Abwesend")&amp;" abwesend"</f>
        <v>5 anwesend  ·  1 verspätet  ·  1 entschuldigt  ·  1 abwesend</v>
      </c>
      <c r="E33" s="6"/>
      <c r="F33" s="6"/>
      <c r="G33" s="6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</row>
    <row r="34" spans="1:5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</row>
    <row r="35" spans="1:53" ht="24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</row>
    <row r="36" spans="1:53" ht="30" customHeight="1" x14ac:dyDescent="0.25">
      <c r="A36" s="15"/>
      <c r="B36" s="11" t="s">
        <v>57</v>
      </c>
      <c r="C36" s="11"/>
      <c r="D36" s="11"/>
      <c r="E36" s="11"/>
      <c r="F36" s="11"/>
      <c r="G36" s="1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</row>
    <row r="37" spans="1:53" ht="18" customHeight="1" x14ac:dyDescent="0.25">
      <c r="A37" s="15"/>
      <c r="B37" s="10" t="s">
        <v>58</v>
      </c>
      <c r="C37" s="10"/>
      <c r="D37" s="10"/>
      <c r="E37" s="10"/>
      <c r="F37" s="10"/>
      <c r="G37" s="10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</row>
    <row r="38" spans="1:53" ht="13.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</row>
    <row r="39" spans="1:53" ht="31.5" customHeight="1" x14ac:dyDescent="0.25">
      <c r="A39" s="15"/>
      <c r="B39" s="27" t="s">
        <v>59</v>
      </c>
      <c r="C39" s="5" t="s">
        <v>60</v>
      </c>
      <c r="D39" s="5"/>
      <c r="E39" s="5"/>
      <c r="F39" s="28" t="s">
        <v>61</v>
      </c>
      <c r="G39" s="28" t="s">
        <v>62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ht="15.75" customHeight="1" x14ac:dyDescent="0.25">
      <c r="A40" s="15"/>
      <c r="B40" s="15"/>
      <c r="C40" s="15"/>
      <c r="D40" s="15"/>
      <c r="E40" s="15"/>
      <c r="F40" s="29" t="s">
        <v>12</v>
      </c>
      <c r="G40" s="29" t="s">
        <v>63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</row>
    <row r="41" spans="1:53" ht="7.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</row>
    <row r="42" spans="1:53" ht="13.5" customHeight="1" x14ac:dyDescent="0.25">
      <c r="A42" s="15"/>
      <c r="B42" s="15"/>
      <c r="C42" s="28" t="s">
        <v>23</v>
      </c>
      <c r="D42" s="15"/>
      <c r="E42" s="15"/>
      <c r="F42" s="4" t="s">
        <v>64</v>
      </c>
      <c r="G42" s="4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</row>
    <row r="43" spans="1:53" ht="51.75" customHeight="1" x14ac:dyDescent="0.25">
      <c r="A43" s="15"/>
      <c r="B43" s="15"/>
      <c r="C43" s="3" t="s">
        <v>65</v>
      </c>
      <c r="D43" s="3"/>
      <c r="E43" s="3"/>
      <c r="F43" s="2" t="s">
        <v>66</v>
      </c>
      <c r="G43" s="2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</row>
    <row r="44" spans="1:53" ht="7.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</row>
    <row r="45" spans="1:53" ht="3.75" customHeight="1" x14ac:dyDescent="0.25">
      <c r="A45" s="15"/>
      <c r="B45" s="19"/>
      <c r="C45" s="19"/>
      <c r="D45" s="19"/>
      <c r="E45" s="19"/>
      <c r="F45" s="19"/>
      <c r="G45" s="19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</row>
    <row r="46" spans="1:53" ht="13.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</row>
    <row r="47" spans="1:53" ht="31.5" customHeight="1" x14ac:dyDescent="0.25">
      <c r="A47" s="15"/>
      <c r="B47" s="27" t="s">
        <v>67</v>
      </c>
      <c r="C47" s="5" t="s">
        <v>68</v>
      </c>
      <c r="D47" s="5"/>
      <c r="E47" s="5"/>
      <c r="F47" s="28" t="s">
        <v>61</v>
      </c>
      <c r="G47" s="28" t="s">
        <v>62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</row>
    <row r="48" spans="1:53" ht="15.75" customHeight="1" x14ac:dyDescent="0.25">
      <c r="A48" s="15"/>
      <c r="B48" s="15"/>
      <c r="C48" s="15"/>
      <c r="D48" s="15"/>
      <c r="E48" s="15"/>
      <c r="F48" s="29" t="s">
        <v>31</v>
      </c>
      <c r="G48" s="29" t="s">
        <v>69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</row>
    <row r="49" spans="1:53" ht="7.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ht="13.5" customHeight="1" x14ac:dyDescent="0.25">
      <c r="A50" s="15"/>
      <c r="B50" s="15"/>
      <c r="C50" s="28" t="s">
        <v>23</v>
      </c>
      <c r="D50" s="15"/>
      <c r="E50" s="15"/>
      <c r="F50" s="4" t="s">
        <v>64</v>
      </c>
      <c r="G50" s="4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</row>
    <row r="51" spans="1:53" ht="51.75" customHeight="1" x14ac:dyDescent="0.25">
      <c r="A51" s="15"/>
      <c r="B51" s="15"/>
      <c r="C51" s="3" t="s">
        <v>70</v>
      </c>
      <c r="D51" s="3"/>
      <c r="E51" s="3"/>
      <c r="F51" s="2" t="s">
        <v>71</v>
      </c>
      <c r="G51" s="2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</row>
    <row r="52" spans="1:53" ht="7.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</row>
    <row r="53" spans="1:53" ht="3.75" customHeight="1" x14ac:dyDescent="0.25">
      <c r="A53" s="15"/>
      <c r="B53" s="19"/>
      <c r="C53" s="19"/>
      <c r="D53" s="19"/>
      <c r="E53" s="19"/>
      <c r="F53" s="19"/>
      <c r="G53" s="19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</row>
    <row r="54" spans="1:53" ht="13.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</row>
    <row r="55" spans="1:53" ht="31.5" customHeight="1" x14ac:dyDescent="0.25">
      <c r="A55" s="15"/>
      <c r="B55" s="27" t="s">
        <v>72</v>
      </c>
      <c r="C55" s="5" t="s">
        <v>73</v>
      </c>
      <c r="D55" s="5"/>
      <c r="E55" s="5"/>
      <c r="F55" s="28" t="s">
        <v>61</v>
      </c>
      <c r="G55" s="28" t="s">
        <v>62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</row>
    <row r="56" spans="1:53" ht="15.75" customHeight="1" x14ac:dyDescent="0.25">
      <c r="A56" s="15"/>
      <c r="B56" s="15"/>
      <c r="C56" s="15"/>
      <c r="D56" s="15"/>
      <c r="E56" s="15"/>
      <c r="F56" s="29" t="s">
        <v>34</v>
      </c>
      <c r="G56" s="29" t="s">
        <v>63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</row>
    <row r="57" spans="1:53" ht="7.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</row>
    <row r="58" spans="1:53" ht="13.5" customHeight="1" x14ac:dyDescent="0.25">
      <c r="A58" s="15"/>
      <c r="B58" s="15"/>
      <c r="C58" s="28" t="s">
        <v>23</v>
      </c>
      <c r="D58" s="15"/>
      <c r="E58" s="15"/>
      <c r="F58" s="4" t="s">
        <v>64</v>
      </c>
      <c r="G58" s="4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</row>
    <row r="59" spans="1:53" ht="51.75" customHeight="1" x14ac:dyDescent="0.25">
      <c r="A59" s="15"/>
      <c r="B59" s="15"/>
      <c r="C59" s="3" t="s">
        <v>74</v>
      </c>
      <c r="D59" s="3"/>
      <c r="E59" s="3"/>
      <c r="F59" s="2" t="s">
        <v>75</v>
      </c>
      <c r="G59" s="2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ht="7.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</row>
    <row r="61" spans="1:53" ht="3.75" customHeight="1" x14ac:dyDescent="0.25">
      <c r="A61" s="15"/>
      <c r="B61" s="19"/>
      <c r="C61" s="19"/>
      <c r="D61" s="19"/>
      <c r="E61" s="19"/>
      <c r="F61" s="19"/>
      <c r="G61" s="19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</row>
    <row r="62" spans="1:53" ht="13.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</row>
    <row r="63" spans="1:53" ht="31.5" customHeight="1" x14ac:dyDescent="0.25">
      <c r="A63" s="15"/>
      <c r="B63" s="27" t="s">
        <v>76</v>
      </c>
      <c r="C63" s="5" t="s">
        <v>77</v>
      </c>
      <c r="D63" s="5"/>
      <c r="E63" s="5"/>
      <c r="F63" s="28" t="s">
        <v>61</v>
      </c>
      <c r="G63" s="28" t="s">
        <v>62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</row>
    <row r="64" spans="1:53" ht="15.75" customHeight="1" x14ac:dyDescent="0.25">
      <c r="A64" s="15"/>
      <c r="B64" s="15"/>
      <c r="C64" s="15"/>
      <c r="D64" s="15"/>
      <c r="E64" s="15"/>
      <c r="F64" s="29" t="s">
        <v>46</v>
      </c>
      <c r="G64" s="29" t="s">
        <v>63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</row>
    <row r="65" spans="1:53" ht="7.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</row>
    <row r="66" spans="1:53" ht="13.5" customHeight="1" x14ac:dyDescent="0.25">
      <c r="A66" s="15"/>
      <c r="B66" s="15"/>
      <c r="C66" s="28" t="s">
        <v>23</v>
      </c>
      <c r="D66" s="15"/>
      <c r="E66" s="15"/>
      <c r="F66" s="4" t="s">
        <v>64</v>
      </c>
      <c r="G66" s="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</row>
    <row r="67" spans="1:53" ht="51.75" customHeight="1" x14ac:dyDescent="0.25">
      <c r="A67" s="15"/>
      <c r="B67" s="15"/>
      <c r="C67" s="3" t="s">
        <v>78</v>
      </c>
      <c r="D67" s="3"/>
      <c r="E67" s="3"/>
      <c r="F67" s="2" t="s">
        <v>79</v>
      </c>
      <c r="G67" s="2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</row>
    <row r="68" spans="1:53" ht="7.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</row>
    <row r="69" spans="1:53" ht="3.75" customHeight="1" x14ac:dyDescent="0.25">
      <c r="A69" s="15"/>
      <c r="B69" s="19"/>
      <c r="C69" s="19"/>
      <c r="D69" s="19"/>
      <c r="E69" s="19"/>
      <c r="F69" s="19"/>
      <c r="G69" s="19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</row>
    <row r="70" spans="1:53" ht="13.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</row>
    <row r="71" spans="1:53" ht="31.5" customHeight="1" x14ac:dyDescent="0.25">
      <c r="A71" s="15"/>
      <c r="B71" s="27" t="s">
        <v>80</v>
      </c>
      <c r="C71" s="5" t="s">
        <v>81</v>
      </c>
      <c r="D71" s="5"/>
      <c r="E71" s="5"/>
      <c r="F71" s="28" t="s">
        <v>61</v>
      </c>
      <c r="G71" s="28" t="s">
        <v>62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</row>
    <row r="72" spans="1:53" ht="15.75" customHeight="1" x14ac:dyDescent="0.25">
      <c r="A72" s="15"/>
      <c r="B72" s="15"/>
      <c r="C72" s="15"/>
      <c r="D72" s="15"/>
      <c r="E72" s="15"/>
      <c r="F72" s="29" t="s">
        <v>43</v>
      </c>
      <c r="G72" s="29" t="s">
        <v>63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</row>
    <row r="73" spans="1:53" ht="7.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</row>
    <row r="74" spans="1:53" ht="13.5" customHeight="1" x14ac:dyDescent="0.25">
      <c r="A74" s="15"/>
      <c r="B74" s="15"/>
      <c r="C74" s="28" t="s">
        <v>23</v>
      </c>
      <c r="D74" s="15"/>
      <c r="E74" s="15"/>
      <c r="F74" s="4" t="s">
        <v>64</v>
      </c>
      <c r="G74" s="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</row>
    <row r="75" spans="1:53" ht="51.75" customHeight="1" x14ac:dyDescent="0.25">
      <c r="A75" s="15"/>
      <c r="B75" s="15"/>
      <c r="C75" s="3" t="s">
        <v>82</v>
      </c>
      <c r="D75" s="3"/>
      <c r="E75" s="3"/>
      <c r="F75" s="2" t="s">
        <v>83</v>
      </c>
      <c r="G75" s="2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</row>
    <row r="76" spans="1:53" ht="7.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</row>
    <row r="77" spans="1:53" ht="3.75" customHeight="1" x14ac:dyDescent="0.25">
      <c r="A77" s="15"/>
      <c r="B77" s="19"/>
      <c r="C77" s="19"/>
      <c r="D77" s="19"/>
      <c r="E77" s="19"/>
      <c r="F77" s="19"/>
      <c r="G77" s="19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</row>
    <row r="78" spans="1:53" ht="13.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</row>
    <row r="79" spans="1:53" ht="31.5" customHeight="1" x14ac:dyDescent="0.25">
      <c r="A79" s="15"/>
      <c r="B79" s="27" t="s">
        <v>84</v>
      </c>
      <c r="C79" s="5" t="s">
        <v>85</v>
      </c>
      <c r="D79" s="5"/>
      <c r="E79" s="5"/>
      <c r="F79" s="28" t="s">
        <v>61</v>
      </c>
      <c r="G79" s="28" t="s">
        <v>62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</row>
    <row r="80" spans="1:53" ht="15.75" customHeight="1" x14ac:dyDescent="0.25">
      <c r="A80" s="15"/>
      <c r="B80" s="15"/>
      <c r="C80" s="15"/>
      <c r="D80" s="15"/>
      <c r="E80" s="15"/>
      <c r="F80" s="29" t="s">
        <v>86</v>
      </c>
      <c r="G80" s="29" t="s">
        <v>87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</row>
    <row r="81" spans="1:53" ht="7.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</row>
    <row r="82" spans="1:53" ht="13.5" customHeight="1" x14ac:dyDescent="0.25">
      <c r="A82" s="15"/>
      <c r="B82" s="15"/>
      <c r="C82" s="28" t="s">
        <v>23</v>
      </c>
      <c r="D82" s="15"/>
      <c r="E82" s="15"/>
      <c r="F82" s="4" t="s">
        <v>64</v>
      </c>
      <c r="G82" s="4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</row>
    <row r="83" spans="1:53" ht="51.75" customHeight="1" x14ac:dyDescent="0.25">
      <c r="A83" s="15"/>
      <c r="B83" s="15"/>
      <c r="C83" s="3" t="s">
        <v>88</v>
      </c>
      <c r="D83" s="3"/>
      <c r="E83" s="3"/>
      <c r="F83" s="2" t="s">
        <v>89</v>
      </c>
      <c r="G83" s="2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</row>
    <row r="84" spans="1:53" ht="7.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</row>
    <row r="85" spans="1:53" ht="3.75" customHeight="1" x14ac:dyDescent="0.25">
      <c r="A85" s="15"/>
      <c r="B85" s="19"/>
      <c r="C85" s="19"/>
      <c r="D85" s="19"/>
      <c r="E85" s="19"/>
      <c r="F85" s="19"/>
      <c r="G85" s="19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</row>
    <row r="86" spans="1:53" ht="13.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</row>
    <row r="87" spans="1:53" ht="30" customHeight="1" x14ac:dyDescent="0.25">
      <c r="A87" s="15"/>
      <c r="B87" s="11" t="s">
        <v>90</v>
      </c>
      <c r="C87" s="11"/>
      <c r="D87" s="11"/>
      <c r="E87" s="11"/>
      <c r="F87" s="11"/>
      <c r="G87" s="1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</row>
    <row r="88" spans="1:53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</row>
    <row r="89" spans="1:53" ht="13.5" customHeight="1" x14ac:dyDescent="0.25">
      <c r="A89" s="15"/>
      <c r="B89" s="30" t="s">
        <v>3</v>
      </c>
      <c r="C89" s="15"/>
      <c r="D89" s="30" t="s">
        <v>4</v>
      </c>
      <c r="E89" s="1" t="s">
        <v>91</v>
      </c>
      <c r="F89" s="1"/>
      <c r="G89" s="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</row>
    <row r="90" spans="1:53" ht="21.75" customHeight="1" x14ac:dyDescent="0.25">
      <c r="A90" s="15"/>
      <c r="B90" s="31">
        <v>46177</v>
      </c>
      <c r="C90" s="19"/>
      <c r="D90" s="32" t="s">
        <v>5</v>
      </c>
      <c r="E90" s="41" t="s">
        <v>92</v>
      </c>
      <c r="F90" s="41"/>
      <c r="G90" s="4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</row>
    <row r="91" spans="1:53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</row>
    <row r="92" spans="1:53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</row>
    <row r="93" spans="1:53" ht="21.75" customHeight="1" x14ac:dyDescent="0.25">
      <c r="A93" s="15"/>
      <c r="B93" s="42" t="s">
        <v>12</v>
      </c>
      <c r="C93" s="42"/>
      <c r="D93" s="42"/>
      <c r="E93" s="42" t="s">
        <v>13</v>
      </c>
      <c r="F93" s="42"/>
      <c r="G93" s="42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</row>
    <row r="94" spans="1:53" x14ac:dyDescent="0.25">
      <c r="A94" s="15"/>
      <c r="B94" s="1" t="s">
        <v>27</v>
      </c>
      <c r="C94" s="1"/>
      <c r="D94" s="1"/>
      <c r="E94" s="1" t="s">
        <v>30</v>
      </c>
      <c r="F94" s="1"/>
      <c r="G94" s="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</row>
    <row r="95" spans="1:53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</row>
    <row r="96" spans="1:53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</row>
    <row r="97" spans="1:53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</row>
    <row r="98" spans="1:53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</row>
    <row r="99" spans="1:53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</row>
    <row r="100" spans="1:53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</row>
    <row r="101" spans="1:53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</row>
    <row r="102" spans="1:53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</row>
    <row r="103" spans="1:53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</row>
    <row r="104" spans="1:53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</row>
    <row r="105" spans="1:53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</row>
    <row r="106" spans="1:53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</row>
    <row r="107" spans="1:53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</row>
    <row r="108" spans="1:53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</row>
    <row r="109" spans="1:53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</row>
    <row r="110" spans="1:53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</row>
    <row r="111" spans="1:53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</row>
    <row r="112" spans="1:53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</row>
    <row r="113" spans="1:53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</row>
    <row r="114" spans="1:53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</row>
    <row r="115" spans="1:53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</row>
    <row r="116" spans="1:53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</row>
    <row r="117" spans="1:53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</row>
    <row r="118" spans="1:53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</row>
    <row r="119" spans="1:53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</row>
    <row r="120" spans="1:53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</row>
    <row r="121" spans="1:53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</row>
    <row r="122" spans="1:53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</row>
    <row r="123" spans="1:53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</row>
    <row r="124" spans="1:53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</row>
    <row r="125" spans="1:53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</row>
    <row r="126" spans="1:53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</row>
    <row r="127" spans="1:53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</row>
    <row r="128" spans="1:53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</row>
    <row r="129" spans="1:53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</row>
    <row r="130" spans="1:53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</row>
    <row r="131" spans="1:53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</row>
    <row r="132" spans="1:53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</row>
    <row r="133" spans="1:53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</row>
    <row r="134" spans="1:53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</row>
    <row r="135" spans="1:53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</row>
    <row r="136" spans="1:53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</row>
    <row r="137" spans="1:53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</row>
    <row r="138" spans="1:53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</row>
    <row r="139" spans="1:53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</row>
    <row r="140" spans="1:53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</row>
    <row r="141" spans="1:53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</row>
    <row r="142" spans="1:53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</row>
    <row r="143" spans="1:53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</row>
    <row r="144" spans="1:53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</row>
    <row r="145" spans="1:53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</row>
    <row r="146" spans="1:53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</row>
    <row r="147" spans="1:53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</row>
    <row r="148" spans="1:53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</row>
    <row r="149" spans="1:53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</row>
    <row r="150" spans="1:53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</row>
    <row r="151" spans="1:53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</row>
    <row r="152" spans="1:53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</row>
    <row r="153" spans="1:53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</row>
    <row r="154" spans="1:53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</row>
    <row r="155" spans="1:53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</row>
    <row r="156" spans="1:53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</row>
    <row r="157" spans="1:53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</row>
    <row r="158" spans="1:53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</row>
    <row r="159" spans="1:53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</row>
    <row r="160" spans="1:53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</row>
    <row r="161" spans="1:53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</row>
    <row r="162" spans="1:53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</row>
    <row r="163" spans="1:53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</row>
    <row r="164" spans="1:53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</row>
    <row r="165" spans="1:53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</row>
    <row r="166" spans="1:53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</row>
    <row r="167" spans="1:53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</row>
    <row r="168" spans="1:53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</row>
    <row r="169" spans="1:53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</row>
    <row r="170" spans="1:53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</row>
    <row r="171" spans="1:53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</row>
    <row r="172" spans="1:53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</row>
    <row r="173" spans="1:53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</row>
    <row r="174" spans="1:53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</row>
    <row r="175" spans="1:53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</row>
  </sheetData>
  <mergeCells count="49">
    <mergeCell ref="B94:D94"/>
    <mergeCell ref="E94:G94"/>
    <mergeCell ref="B4:G4"/>
    <mergeCell ref="B87:G87"/>
    <mergeCell ref="E89:G89"/>
    <mergeCell ref="E90:G90"/>
    <mergeCell ref="B93:D93"/>
    <mergeCell ref="E93:G93"/>
    <mergeCell ref="C75:E75"/>
    <mergeCell ref="F75:G75"/>
    <mergeCell ref="C79:E79"/>
    <mergeCell ref="F82:G82"/>
    <mergeCell ref="C83:E83"/>
    <mergeCell ref="F83:G83"/>
    <mergeCell ref="F66:G66"/>
    <mergeCell ref="C67:E67"/>
    <mergeCell ref="F67:G67"/>
    <mergeCell ref="C71:E71"/>
    <mergeCell ref="F74:G74"/>
    <mergeCell ref="C55:E55"/>
    <mergeCell ref="F58:G58"/>
    <mergeCell ref="C59:E59"/>
    <mergeCell ref="F59:G59"/>
    <mergeCell ref="C63:E63"/>
    <mergeCell ref="C43:E43"/>
    <mergeCell ref="F43:G43"/>
    <mergeCell ref="C47:E47"/>
    <mergeCell ref="F50:G50"/>
    <mergeCell ref="C51:E51"/>
    <mergeCell ref="F51:G51"/>
    <mergeCell ref="D33:G33"/>
    <mergeCell ref="B36:G36"/>
    <mergeCell ref="B37:G37"/>
    <mergeCell ref="C39:E39"/>
    <mergeCell ref="F42:G42"/>
    <mergeCell ref="B28:C28"/>
    <mergeCell ref="B29:C29"/>
    <mergeCell ref="B30:C30"/>
    <mergeCell ref="B31:C31"/>
    <mergeCell ref="B33:C33"/>
    <mergeCell ref="B23:C23"/>
    <mergeCell ref="B24:C24"/>
    <mergeCell ref="B25:C25"/>
    <mergeCell ref="B26:C26"/>
    <mergeCell ref="B27:C27"/>
    <mergeCell ref="B2:G2"/>
    <mergeCell ref="B3:G3"/>
    <mergeCell ref="B20:G20"/>
    <mergeCell ref="B21:G21"/>
  </mergeCells>
  <conditionalFormatting sqref="E24:E63">
    <cfRule type="expression" dxfId="22" priority="2">
      <formula>$E24="Anwesend"</formula>
    </cfRule>
    <cfRule type="expression" dxfId="21" priority="3">
      <formula>$E24="Verspätet"</formula>
    </cfRule>
    <cfRule type="expression" dxfId="20" priority="4">
      <formula>$E24="Entschuldigt"</formula>
    </cfRule>
    <cfRule type="expression" dxfId="19" priority="5">
      <formula>$E24="Abwesend"</formula>
    </cfRule>
  </conditionalFormatting>
  <dataValidations count="1">
    <dataValidation type="list" allowBlank="1" sqref="E24:E63" xr:uid="{00000000-0002-0000-0000-000000000000}">
      <formula1>"Anwesend,Verspätet,Entschuldigt,Abwesend"</formula1>
      <formula2>0</formula2>
    </dataValidation>
  </dataValidations>
  <pageMargins left="0.75" right="0.75" top="1" bottom="1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0"/>
  <sheetViews>
    <sheetView showGridLines="0" zoomScale="110" zoomScaleNormal="110" workbookViewId="0">
      <pane ySplit="13" topLeftCell="A14" activePane="bottomLeft" state="frozen"/>
      <selection pane="bottomLeft"/>
    </sheetView>
  </sheetViews>
  <sheetFormatPr baseColWidth="10" defaultColWidth="8.7109375" defaultRowHeight="15" x14ac:dyDescent="0.25"/>
  <cols>
    <col min="1" max="1" width="4" customWidth="1"/>
    <col min="2" max="2" width="6" customWidth="1"/>
    <col min="3" max="3" width="40" customWidth="1"/>
    <col min="4" max="4" width="22" customWidth="1"/>
    <col min="5" max="6" width="14" customWidth="1"/>
    <col min="7" max="7" width="16" customWidth="1"/>
    <col min="8" max="8" width="12" customWidth="1"/>
    <col min="9" max="9" width="22" customWidth="1"/>
    <col min="10" max="10" width="4" customWidth="1"/>
  </cols>
  <sheetData>
    <row r="1" spans="1:10" ht="36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5">
      <c r="A3" s="15"/>
      <c r="B3" s="43" t="s">
        <v>93</v>
      </c>
      <c r="C3" s="43"/>
      <c r="D3" s="43"/>
      <c r="E3" s="43"/>
      <c r="F3" s="43"/>
      <c r="G3" s="43"/>
      <c r="H3" s="43"/>
      <c r="I3" s="43"/>
      <c r="J3" s="15"/>
    </row>
    <row r="4" spans="1:10" ht="55.5" customHeight="1" x14ac:dyDescent="0.25">
      <c r="A4" s="15"/>
      <c r="B4" s="44" t="s">
        <v>94</v>
      </c>
      <c r="C4" s="44"/>
      <c r="D4" s="44"/>
      <c r="E4" s="44"/>
      <c r="F4" s="44"/>
      <c r="G4" s="44"/>
      <c r="H4" s="44"/>
      <c r="I4" s="44"/>
      <c r="J4" s="15"/>
    </row>
    <row r="5" spans="1:10" ht="21.75" customHeight="1" x14ac:dyDescent="0.25">
      <c r="A5" s="15"/>
      <c r="B5" s="45" t="s">
        <v>95</v>
      </c>
      <c r="C5" s="45"/>
      <c r="D5" s="45"/>
      <c r="E5" s="45"/>
      <c r="F5" s="45"/>
      <c r="G5" s="45"/>
      <c r="H5" s="45"/>
      <c r="I5" s="45"/>
      <c r="J5" s="15"/>
    </row>
    <row r="6" spans="1:10" ht="3.75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5"/>
    </row>
    <row r="7" spans="1:10" ht="24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5.75" customHeight="1" x14ac:dyDescent="0.25">
      <c r="A8" s="15"/>
      <c r="B8" s="7" t="s">
        <v>96</v>
      </c>
      <c r="C8" s="7"/>
      <c r="D8" s="7" t="s">
        <v>97</v>
      </c>
      <c r="E8" s="7"/>
      <c r="F8" s="7" t="s">
        <v>98</v>
      </c>
      <c r="G8" s="7"/>
      <c r="H8" s="7" t="s">
        <v>99</v>
      </c>
      <c r="I8" s="7"/>
      <c r="J8" s="15"/>
    </row>
    <row r="9" spans="1:10" ht="61.5" customHeight="1" x14ac:dyDescent="0.25">
      <c r="A9" s="15"/>
      <c r="B9" s="46">
        <f>COUNTA(C14:C200)</f>
        <v>10</v>
      </c>
      <c r="C9" s="46"/>
      <c r="D9" s="47">
        <f>COUNTIF(G14:G200,"Offen")</f>
        <v>5</v>
      </c>
      <c r="E9" s="47"/>
      <c r="F9" s="48">
        <f>COUNTIF(G14:G200,"In Bearbeitung")</f>
        <v>2</v>
      </c>
      <c r="G9" s="48"/>
      <c r="H9" s="49">
        <f>COUNTIF(G14:G200,"Erledigt")</f>
        <v>3</v>
      </c>
      <c r="I9" s="49"/>
      <c r="J9" s="15"/>
    </row>
    <row r="10" spans="1:10" ht="7.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3.5" customHeight="1" x14ac:dyDescent="0.25">
      <c r="A11" s="15"/>
      <c r="B11" s="7" t="s">
        <v>100</v>
      </c>
      <c r="C11" s="7"/>
      <c r="D11" s="15"/>
      <c r="E11" s="15"/>
      <c r="F11" s="7" t="s">
        <v>101</v>
      </c>
      <c r="G11" s="7"/>
      <c r="H11" s="7"/>
      <c r="I11" s="7"/>
      <c r="J11" s="15"/>
    </row>
    <row r="12" spans="1:10" ht="21.75" customHeight="1" x14ac:dyDescent="0.25">
      <c r="A12" s="15"/>
      <c r="B12" s="50" t="str">
        <f ca="1">SUMPRODUCT((F14:F200&lt;TODAY())*(F14:F200&lt;&gt;"")*(G14:G200&lt;&gt;"Erledigt"))&amp;" Maßnahmen über der Frist"</f>
        <v>2 Maßnahmen über der Frist</v>
      </c>
      <c r="C12" s="50"/>
      <c r="D12" s="50"/>
      <c r="E12" s="50"/>
      <c r="F12" s="51" t="str">
        <f>IF(COUNTA(C14:C200)=0,"—",TEXT(COUNTIF(G14:G200,"Erledigt")/COUNTA(C14:C200),"0%")&amp;"  erledigt von gesamt")</f>
        <v>30%  erledigt von gesamt</v>
      </c>
      <c r="G12" s="51"/>
      <c r="H12" s="51"/>
      <c r="I12" s="51"/>
      <c r="J12" s="15"/>
    </row>
    <row r="13" spans="1:10" ht="21.75" customHeight="1" x14ac:dyDescent="0.25">
      <c r="A13" s="15"/>
      <c r="B13" s="22" t="s">
        <v>102</v>
      </c>
      <c r="C13" s="21" t="s">
        <v>103</v>
      </c>
      <c r="D13" s="21" t="s">
        <v>61</v>
      </c>
      <c r="E13" s="22" t="s">
        <v>104</v>
      </c>
      <c r="F13" s="22" t="s">
        <v>105</v>
      </c>
      <c r="G13" s="22" t="s">
        <v>21</v>
      </c>
      <c r="H13" s="22" t="s">
        <v>106</v>
      </c>
      <c r="I13" s="21" t="s">
        <v>107</v>
      </c>
      <c r="J13" s="15"/>
    </row>
    <row r="14" spans="1:10" ht="27.75" customHeight="1" x14ac:dyDescent="0.25">
      <c r="A14" s="15"/>
      <c r="B14" s="33">
        <v>1</v>
      </c>
      <c r="C14" s="34" t="s">
        <v>108</v>
      </c>
      <c r="D14" s="23" t="s">
        <v>31</v>
      </c>
      <c r="E14" s="35">
        <v>46170</v>
      </c>
      <c r="F14" s="36">
        <v>46178</v>
      </c>
      <c r="G14" s="24" t="s">
        <v>109</v>
      </c>
      <c r="H14" s="24" t="s">
        <v>110</v>
      </c>
      <c r="I14" s="37" t="s">
        <v>111</v>
      </c>
      <c r="J14" s="15"/>
    </row>
    <row r="15" spans="1:10" ht="27.75" customHeight="1" x14ac:dyDescent="0.25">
      <c r="A15" s="15"/>
      <c r="B15" s="33">
        <v>2</v>
      </c>
      <c r="C15" s="34" t="s">
        <v>112</v>
      </c>
      <c r="D15" s="23" t="s">
        <v>34</v>
      </c>
      <c r="E15" s="35">
        <v>46170</v>
      </c>
      <c r="F15" s="36">
        <v>46177</v>
      </c>
      <c r="G15" s="24" t="s">
        <v>113</v>
      </c>
      <c r="H15" s="24" t="s">
        <v>110</v>
      </c>
      <c r="I15" s="37" t="s">
        <v>114</v>
      </c>
      <c r="J15" s="15"/>
    </row>
    <row r="16" spans="1:10" ht="27.75" customHeight="1" x14ac:dyDescent="0.25">
      <c r="A16" s="15"/>
      <c r="B16" s="33">
        <v>3</v>
      </c>
      <c r="C16" s="34" t="s">
        <v>115</v>
      </c>
      <c r="D16" s="23" t="s">
        <v>46</v>
      </c>
      <c r="E16" s="35">
        <v>46170</v>
      </c>
      <c r="F16" s="36">
        <v>46172</v>
      </c>
      <c r="G16" s="24" t="s">
        <v>113</v>
      </c>
      <c r="H16" s="24" t="s">
        <v>116</v>
      </c>
      <c r="I16" s="37" t="s">
        <v>117</v>
      </c>
      <c r="J16" s="15"/>
    </row>
    <row r="17" spans="1:10" ht="27.75" customHeight="1" x14ac:dyDescent="0.25">
      <c r="A17" s="15"/>
      <c r="B17" s="33">
        <v>4</v>
      </c>
      <c r="C17" s="34" t="s">
        <v>118</v>
      </c>
      <c r="D17" s="23" t="s">
        <v>43</v>
      </c>
      <c r="E17" s="35">
        <v>46170</v>
      </c>
      <c r="F17" s="36">
        <v>46198</v>
      </c>
      <c r="G17" s="24" t="s">
        <v>113</v>
      </c>
      <c r="H17" s="24" t="s">
        <v>119</v>
      </c>
      <c r="I17" s="37" t="s">
        <v>120</v>
      </c>
      <c r="J17" s="15"/>
    </row>
    <row r="18" spans="1:10" ht="27.75" customHeight="1" x14ac:dyDescent="0.25">
      <c r="A18" s="15"/>
      <c r="B18" s="33">
        <v>5</v>
      </c>
      <c r="C18" s="34" t="s">
        <v>121</v>
      </c>
      <c r="D18" s="23" t="s">
        <v>13</v>
      </c>
      <c r="E18" s="35">
        <v>46170</v>
      </c>
      <c r="F18" s="36">
        <v>46188</v>
      </c>
      <c r="G18" s="24" t="s">
        <v>113</v>
      </c>
      <c r="H18" s="24" t="s">
        <v>116</v>
      </c>
      <c r="I18" s="37" t="s">
        <v>122</v>
      </c>
      <c r="J18" s="15"/>
    </row>
    <row r="19" spans="1:10" ht="27.75" customHeight="1" x14ac:dyDescent="0.25">
      <c r="A19" s="15"/>
      <c r="B19" s="33">
        <v>6</v>
      </c>
      <c r="C19" s="34" t="s">
        <v>123</v>
      </c>
      <c r="D19" s="23" t="s">
        <v>31</v>
      </c>
      <c r="E19" s="35">
        <v>46163</v>
      </c>
      <c r="F19" s="36">
        <v>46169</v>
      </c>
      <c r="G19" s="24" t="s">
        <v>124</v>
      </c>
      <c r="H19" s="24" t="s">
        <v>110</v>
      </c>
      <c r="I19" s="37" t="s">
        <v>125</v>
      </c>
      <c r="J19" s="15"/>
    </row>
    <row r="20" spans="1:10" ht="27.75" customHeight="1" x14ac:dyDescent="0.25">
      <c r="A20" s="15"/>
      <c r="B20" s="33">
        <v>7</v>
      </c>
      <c r="C20" s="34" t="s">
        <v>126</v>
      </c>
      <c r="D20" s="23" t="s">
        <v>46</v>
      </c>
      <c r="E20" s="35">
        <v>46163</v>
      </c>
      <c r="F20" s="36">
        <v>46168</v>
      </c>
      <c r="G20" s="24" t="s">
        <v>124</v>
      </c>
      <c r="H20" s="24" t="s">
        <v>116</v>
      </c>
      <c r="I20" s="37" t="s">
        <v>127</v>
      </c>
      <c r="J20" s="15"/>
    </row>
    <row r="21" spans="1:10" ht="27.75" customHeight="1" x14ac:dyDescent="0.25">
      <c r="A21" s="15"/>
      <c r="B21" s="33">
        <v>8</v>
      </c>
      <c r="C21" s="34" t="s">
        <v>128</v>
      </c>
      <c r="D21" s="23" t="s">
        <v>43</v>
      </c>
      <c r="E21" s="35">
        <v>46156</v>
      </c>
      <c r="F21" s="36">
        <v>46162</v>
      </c>
      <c r="G21" s="24" t="s">
        <v>124</v>
      </c>
      <c r="H21" s="24" t="s">
        <v>110</v>
      </c>
      <c r="I21" s="37" t="s">
        <v>129</v>
      </c>
      <c r="J21" s="15"/>
    </row>
    <row r="22" spans="1:10" ht="27.75" customHeight="1" x14ac:dyDescent="0.25">
      <c r="A22" s="15"/>
      <c r="B22" s="33">
        <v>9</v>
      </c>
      <c r="C22" s="34" t="s">
        <v>130</v>
      </c>
      <c r="D22" s="23" t="s">
        <v>46</v>
      </c>
      <c r="E22" s="35">
        <v>46156</v>
      </c>
      <c r="F22" s="36">
        <v>46164</v>
      </c>
      <c r="G22" s="24" t="s">
        <v>109</v>
      </c>
      <c r="H22" s="24" t="s">
        <v>119</v>
      </c>
      <c r="I22" s="37" t="s">
        <v>131</v>
      </c>
      <c r="J22" s="15"/>
    </row>
    <row r="23" spans="1:10" ht="27.75" customHeight="1" x14ac:dyDescent="0.25">
      <c r="A23" s="15"/>
      <c r="B23" s="33">
        <v>10</v>
      </c>
      <c r="C23" s="34" t="s">
        <v>132</v>
      </c>
      <c r="D23" s="23" t="s">
        <v>12</v>
      </c>
      <c r="E23" s="35">
        <v>46149</v>
      </c>
      <c r="F23" s="36">
        <v>46167</v>
      </c>
      <c r="G23" s="24" t="s">
        <v>113</v>
      </c>
      <c r="H23" s="24" t="s">
        <v>119</v>
      </c>
      <c r="I23" s="37" t="s">
        <v>133</v>
      </c>
      <c r="J23" s="15"/>
    </row>
    <row r="24" spans="1:10" ht="24" customHeight="1" x14ac:dyDescent="0.25">
      <c r="A24" s="15"/>
      <c r="B24" s="38"/>
      <c r="C24" s="38"/>
      <c r="D24" s="38"/>
      <c r="E24" s="39"/>
      <c r="F24" s="39"/>
      <c r="G24" s="38"/>
      <c r="H24" s="38"/>
      <c r="I24" s="38"/>
      <c r="J24" s="15"/>
    </row>
    <row r="25" spans="1:10" ht="24" customHeight="1" x14ac:dyDescent="0.25">
      <c r="A25" s="15"/>
      <c r="B25" s="38"/>
      <c r="C25" s="38"/>
      <c r="D25" s="38"/>
      <c r="E25" s="39"/>
      <c r="F25" s="39"/>
      <c r="G25" s="38"/>
      <c r="H25" s="38"/>
      <c r="I25" s="38"/>
      <c r="J25" s="15"/>
    </row>
    <row r="26" spans="1:10" ht="24" customHeight="1" x14ac:dyDescent="0.25">
      <c r="A26" s="15"/>
      <c r="B26" s="38"/>
      <c r="C26" s="38"/>
      <c r="D26" s="38"/>
      <c r="E26" s="39"/>
      <c r="F26" s="39"/>
      <c r="G26" s="38"/>
      <c r="H26" s="38"/>
      <c r="I26" s="38"/>
      <c r="J26" s="15"/>
    </row>
    <row r="27" spans="1:10" ht="24" customHeight="1" x14ac:dyDescent="0.25">
      <c r="A27" s="15"/>
      <c r="B27" s="38"/>
      <c r="C27" s="38"/>
      <c r="D27" s="38"/>
      <c r="E27" s="39"/>
      <c r="F27" s="39"/>
      <c r="G27" s="38"/>
      <c r="H27" s="38"/>
      <c r="I27" s="38"/>
      <c r="J27" s="15"/>
    </row>
    <row r="28" spans="1:10" ht="24" customHeight="1" x14ac:dyDescent="0.25">
      <c r="A28" s="15"/>
      <c r="B28" s="38"/>
      <c r="C28" s="38"/>
      <c r="D28" s="38"/>
      <c r="E28" s="39"/>
      <c r="F28" s="39"/>
      <c r="G28" s="38"/>
      <c r="H28" s="38"/>
      <c r="I28" s="38"/>
      <c r="J28" s="15"/>
    </row>
    <row r="29" spans="1:10" ht="24" customHeight="1" x14ac:dyDescent="0.25">
      <c r="A29" s="15"/>
      <c r="B29" s="38"/>
      <c r="C29" s="38"/>
      <c r="D29" s="38"/>
      <c r="E29" s="39"/>
      <c r="F29" s="39"/>
      <c r="G29" s="38"/>
      <c r="H29" s="38"/>
      <c r="I29" s="38"/>
      <c r="J29" s="15"/>
    </row>
    <row r="30" spans="1:10" ht="24" customHeight="1" x14ac:dyDescent="0.25">
      <c r="A30" s="15"/>
      <c r="B30" s="38"/>
      <c r="C30" s="38"/>
      <c r="D30" s="38"/>
      <c r="E30" s="39"/>
      <c r="F30" s="39"/>
      <c r="G30" s="38"/>
      <c r="H30" s="38"/>
      <c r="I30" s="38"/>
      <c r="J30" s="15"/>
    </row>
    <row r="31" spans="1:10" ht="24" customHeight="1" x14ac:dyDescent="0.25">
      <c r="A31" s="15"/>
      <c r="B31" s="38"/>
      <c r="C31" s="38"/>
      <c r="D31" s="38"/>
      <c r="E31" s="39"/>
      <c r="F31" s="39"/>
      <c r="G31" s="38"/>
      <c r="H31" s="38"/>
      <c r="I31" s="38"/>
      <c r="J31" s="15"/>
    </row>
    <row r="32" spans="1:10" ht="24" customHeight="1" x14ac:dyDescent="0.25">
      <c r="A32" s="15"/>
      <c r="B32" s="38"/>
      <c r="C32" s="38"/>
      <c r="D32" s="38"/>
      <c r="E32" s="39"/>
      <c r="F32" s="39"/>
      <c r="G32" s="38"/>
      <c r="H32" s="38"/>
      <c r="I32" s="38"/>
      <c r="J32" s="15"/>
    </row>
    <row r="33" spans="1:10" ht="24" customHeight="1" x14ac:dyDescent="0.25">
      <c r="A33" s="15"/>
      <c r="B33" s="38"/>
      <c r="C33" s="38"/>
      <c r="D33" s="38"/>
      <c r="E33" s="39"/>
      <c r="F33" s="39"/>
      <c r="G33" s="38"/>
      <c r="H33" s="38"/>
      <c r="I33" s="38"/>
      <c r="J33" s="15"/>
    </row>
    <row r="34" spans="1:10" ht="24" customHeight="1" x14ac:dyDescent="0.25">
      <c r="A34" s="15"/>
      <c r="B34" s="38"/>
      <c r="C34" s="38"/>
      <c r="D34" s="38"/>
      <c r="E34" s="39"/>
      <c r="F34" s="39"/>
      <c r="G34" s="38"/>
      <c r="H34" s="38"/>
      <c r="I34" s="38"/>
      <c r="J34" s="15"/>
    </row>
    <row r="35" spans="1:10" ht="24" customHeight="1" x14ac:dyDescent="0.25">
      <c r="A35" s="15"/>
      <c r="B35" s="38"/>
      <c r="C35" s="38"/>
      <c r="D35" s="38"/>
      <c r="E35" s="39"/>
      <c r="F35" s="39"/>
      <c r="G35" s="38"/>
      <c r="H35" s="38"/>
      <c r="I35" s="38"/>
      <c r="J35" s="15"/>
    </row>
    <row r="36" spans="1:10" ht="24" customHeight="1" x14ac:dyDescent="0.25">
      <c r="A36" s="15"/>
      <c r="B36" s="38"/>
      <c r="C36" s="38"/>
      <c r="D36" s="38"/>
      <c r="E36" s="39"/>
      <c r="F36" s="39"/>
      <c r="G36" s="38"/>
      <c r="H36" s="38"/>
      <c r="I36" s="38"/>
      <c r="J36" s="15"/>
    </row>
    <row r="37" spans="1:10" ht="24" customHeight="1" x14ac:dyDescent="0.25">
      <c r="A37" s="15"/>
      <c r="B37" s="38"/>
      <c r="C37" s="38"/>
      <c r="D37" s="38"/>
      <c r="E37" s="39"/>
      <c r="F37" s="39"/>
      <c r="G37" s="38"/>
      <c r="H37" s="38"/>
      <c r="I37" s="38"/>
      <c r="J37" s="15"/>
    </row>
    <row r="38" spans="1:10" ht="24" customHeight="1" x14ac:dyDescent="0.25">
      <c r="A38" s="15"/>
      <c r="B38" s="38"/>
      <c r="C38" s="38"/>
      <c r="D38" s="38"/>
      <c r="E38" s="39"/>
      <c r="F38" s="39"/>
      <c r="G38" s="38"/>
      <c r="H38" s="38"/>
      <c r="I38" s="38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0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0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0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0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10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10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pans="1:10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0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0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</row>
    <row r="71" spans="1:10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pans="1:10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pans="1:10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pans="1:10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</row>
    <row r="79" spans="1:10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spans="1:10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</row>
  </sheetData>
  <autoFilter ref="B13:I39" xr:uid="{00000000-0009-0000-0000-000001000000}"/>
  <mergeCells count="15">
    <mergeCell ref="B12:E12"/>
    <mergeCell ref="F12:I12"/>
    <mergeCell ref="B9:C9"/>
    <mergeCell ref="D9:E9"/>
    <mergeCell ref="F9:G9"/>
    <mergeCell ref="H9:I9"/>
    <mergeCell ref="B11:C11"/>
    <mergeCell ref="F11:I11"/>
    <mergeCell ref="B3:I3"/>
    <mergeCell ref="B4:I4"/>
    <mergeCell ref="B5:I5"/>
    <mergeCell ref="B8:C8"/>
    <mergeCell ref="D8:E8"/>
    <mergeCell ref="F8:G8"/>
    <mergeCell ref="H8:I8"/>
  </mergeCells>
  <conditionalFormatting sqref="C14:C200">
    <cfRule type="expression" dxfId="18" priority="11">
      <formula>$G14="Erledigt"</formula>
    </cfRule>
  </conditionalFormatting>
  <conditionalFormatting sqref="F14:F200">
    <cfRule type="expression" dxfId="17" priority="10">
      <formula>AND($F14&lt;&gt;"",$F14&lt;TODAY(),$G14&lt;&gt;"Erledigt")</formula>
    </cfRule>
  </conditionalFormatting>
  <conditionalFormatting sqref="G14:G200">
    <cfRule type="expression" dxfId="16" priority="2">
      <formula>$G14="Offen"</formula>
    </cfRule>
    <cfRule type="expression" dxfId="15" priority="3">
      <formula>$G14="In Bearbeitung"</formula>
    </cfRule>
    <cfRule type="expression" dxfId="14" priority="4">
      <formula>$G14="Erledigt"</formula>
    </cfRule>
    <cfRule type="expression" dxfId="13" priority="5">
      <formula>$G14="Verschoben"</formula>
    </cfRule>
    <cfRule type="expression" dxfId="12" priority="6">
      <formula>$G14="Verworfen"</formula>
    </cfRule>
  </conditionalFormatting>
  <conditionalFormatting sqref="H14:H200">
    <cfRule type="expression" dxfId="11" priority="7">
      <formula>$H14="Hoch"</formula>
    </cfRule>
    <cfRule type="expression" dxfId="10" priority="8">
      <formula>$H14="Mittel"</formula>
    </cfRule>
    <cfRule type="expression" dxfId="9" priority="9">
      <formula>$H14="Niedrig"</formula>
    </cfRule>
  </conditionalFormatting>
  <dataValidations count="2">
    <dataValidation type="list" allowBlank="1" sqref="G14:G200" xr:uid="{00000000-0002-0000-0100-000000000000}">
      <formula1>"Offen,In Bearbeitung,Erledigt,Verschoben,Verworfen"</formula1>
      <formula2>0</formula2>
    </dataValidation>
    <dataValidation type="list" allowBlank="1" sqref="H14:H200" xr:uid="{00000000-0002-0000-0100-000001000000}">
      <formula1>"Hoch,Mittel,Niedrig"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showGridLines="0" zoomScale="110" zoomScaleNormal="110" workbookViewId="0">
      <pane ySplit="8" topLeftCell="A9" activePane="bottomLeft" state="frozen"/>
      <selection pane="bottomLeft"/>
    </sheetView>
  </sheetViews>
  <sheetFormatPr baseColWidth="10" defaultColWidth="8.7109375" defaultRowHeight="15" x14ac:dyDescent="0.25"/>
  <cols>
    <col min="1" max="1" width="4" customWidth="1"/>
    <col min="2" max="2" width="6" customWidth="1"/>
    <col min="3" max="3" width="32" customWidth="1"/>
    <col min="4" max="4" width="40" customWidth="1"/>
    <col min="5" max="5" width="20" customWidth="1"/>
    <col min="6" max="8" width="14" customWidth="1"/>
    <col min="9" max="9" width="20" customWidth="1"/>
    <col min="10" max="10" width="4" customWidth="1"/>
  </cols>
  <sheetData>
    <row r="1" spans="1:10" ht="36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5">
      <c r="A3" s="15"/>
      <c r="B3" s="43" t="s">
        <v>134</v>
      </c>
      <c r="C3" s="43"/>
      <c r="D3" s="43"/>
      <c r="E3" s="43"/>
      <c r="F3" s="43"/>
      <c r="G3" s="43"/>
      <c r="H3" s="43"/>
      <c r="I3" s="43"/>
      <c r="J3" s="15"/>
    </row>
    <row r="4" spans="1:10" ht="55.5" customHeight="1" x14ac:dyDescent="0.25">
      <c r="A4" s="15"/>
      <c r="B4" s="44" t="s">
        <v>135</v>
      </c>
      <c r="C4" s="44"/>
      <c r="D4" s="44"/>
      <c r="E4" s="44"/>
      <c r="F4" s="44"/>
      <c r="G4" s="44"/>
      <c r="H4" s="44"/>
      <c r="I4" s="44"/>
      <c r="J4" s="15"/>
    </row>
    <row r="5" spans="1:10" ht="21.75" customHeight="1" x14ac:dyDescent="0.25">
      <c r="A5" s="15"/>
      <c r="B5" s="45" t="s">
        <v>136</v>
      </c>
      <c r="C5" s="45"/>
      <c r="D5" s="45"/>
      <c r="E5" s="45"/>
      <c r="F5" s="45"/>
      <c r="G5" s="45"/>
      <c r="H5" s="45"/>
      <c r="I5" s="45"/>
      <c r="J5" s="15"/>
    </row>
    <row r="6" spans="1:10" ht="3.75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5"/>
    </row>
    <row r="7" spans="1:10" ht="24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21.75" customHeight="1" x14ac:dyDescent="0.25">
      <c r="A8" s="15"/>
      <c r="B8" s="22" t="s">
        <v>102</v>
      </c>
      <c r="C8" s="21" t="s">
        <v>137</v>
      </c>
      <c r="D8" s="21" t="s">
        <v>138</v>
      </c>
      <c r="E8" s="21" t="s">
        <v>139</v>
      </c>
      <c r="F8" s="22" t="s">
        <v>140</v>
      </c>
      <c r="G8" s="22" t="s">
        <v>106</v>
      </c>
      <c r="H8" s="22" t="s">
        <v>21</v>
      </c>
      <c r="I8" s="21" t="s">
        <v>141</v>
      </c>
      <c r="J8" s="15"/>
    </row>
    <row r="9" spans="1:10" ht="36" customHeight="1" x14ac:dyDescent="0.25">
      <c r="A9" s="15"/>
      <c r="B9" s="33">
        <v>1</v>
      </c>
      <c r="C9" s="34" t="s">
        <v>92</v>
      </c>
      <c r="D9" s="40" t="s">
        <v>142</v>
      </c>
      <c r="E9" s="23" t="s">
        <v>34</v>
      </c>
      <c r="F9" s="35">
        <v>46170</v>
      </c>
      <c r="G9" s="24" t="s">
        <v>110</v>
      </c>
      <c r="H9" s="24" t="s">
        <v>143</v>
      </c>
      <c r="I9" s="37" t="s">
        <v>144</v>
      </c>
      <c r="J9" s="15"/>
    </row>
    <row r="10" spans="1:10" ht="36" customHeight="1" x14ac:dyDescent="0.25">
      <c r="A10" s="15"/>
      <c r="B10" s="33">
        <v>2</v>
      </c>
      <c r="C10" s="34" t="s">
        <v>145</v>
      </c>
      <c r="D10" s="40" t="s">
        <v>146</v>
      </c>
      <c r="E10" s="23" t="s">
        <v>12</v>
      </c>
      <c r="F10" s="35">
        <v>46163</v>
      </c>
      <c r="G10" s="24" t="s">
        <v>116</v>
      </c>
      <c r="H10" s="24" t="s">
        <v>113</v>
      </c>
      <c r="I10" s="37" t="s">
        <v>147</v>
      </c>
      <c r="J10" s="15"/>
    </row>
    <row r="11" spans="1:10" ht="36" customHeight="1" x14ac:dyDescent="0.25">
      <c r="A11" s="15"/>
      <c r="B11" s="33">
        <v>3</v>
      </c>
      <c r="C11" s="34" t="s">
        <v>148</v>
      </c>
      <c r="D11" s="40" t="s">
        <v>149</v>
      </c>
      <c r="E11" s="23" t="s">
        <v>13</v>
      </c>
      <c r="F11" s="35">
        <v>46170</v>
      </c>
      <c r="G11" s="24" t="s">
        <v>116</v>
      </c>
      <c r="H11" s="24" t="s">
        <v>143</v>
      </c>
      <c r="I11" s="37" t="s">
        <v>150</v>
      </c>
      <c r="J11" s="15"/>
    </row>
    <row r="12" spans="1:10" ht="36" customHeight="1" x14ac:dyDescent="0.25">
      <c r="A12" s="15"/>
      <c r="B12" s="33">
        <v>4</v>
      </c>
      <c r="C12" s="34" t="s">
        <v>151</v>
      </c>
      <c r="D12" s="40" t="s">
        <v>152</v>
      </c>
      <c r="E12" s="23" t="s">
        <v>31</v>
      </c>
      <c r="F12" s="35">
        <v>46156</v>
      </c>
      <c r="G12" s="24" t="s">
        <v>119</v>
      </c>
      <c r="H12" s="24" t="s">
        <v>113</v>
      </c>
      <c r="I12" s="37" t="s">
        <v>147</v>
      </c>
      <c r="J12" s="15"/>
    </row>
    <row r="13" spans="1:10" ht="36" customHeight="1" x14ac:dyDescent="0.25">
      <c r="A13" s="15"/>
      <c r="B13" s="33">
        <v>5</v>
      </c>
      <c r="C13" s="34" t="s">
        <v>153</v>
      </c>
      <c r="D13" s="40" t="s">
        <v>154</v>
      </c>
      <c r="E13" s="23" t="s">
        <v>46</v>
      </c>
      <c r="F13" s="35">
        <v>46156</v>
      </c>
      <c r="G13" s="24" t="s">
        <v>110</v>
      </c>
      <c r="H13" s="24" t="s">
        <v>143</v>
      </c>
      <c r="I13" s="37" t="s">
        <v>144</v>
      </c>
      <c r="J13" s="15"/>
    </row>
    <row r="14" spans="1:10" ht="36" customHeight="1" x14ac:dyDescent="0.25">
      <c r="A14" s="15"/>
      <c r="B14" s="33">
        <v>6</v>
      </c>
      <c r="C14" s="34" t="s">
        <v>155</v>
      </c>
      <c r="D14" s="40" t="s">
        <v>156</v>
      </c>
      <c r="E14" s="23" t="s">
        <v>46</v>
      </c>
      <c r="F14" s="35">
        <v>46149</v>
      </c>
      <c r="G14" s="24" t="s">
        <v>116</v>
      </c>
      <c r="H14" s="24" t="s">
        <v>157</v>
      </c>
      <c r="I14" s="37" t="s">
        <v>158</v>
      </c>
      <c r="J14" s="15"/>
    </row>
    <row r="15" spans="1:10" ht="36" customHeight="1" x14ac:dyDescent="0.25">
      <c r="A15" s="15"/>
      <c r="B15" s="33">
        <v>7</v>
      </c>
      <c r="C15" s="34" t="s">
        <v>159</v>
      </c>
      <c r="D15" s="40" t="s">
        <v>160</v>
      </c>
      <c r="E15" s="23" t="s">
        <v>43</v>
      </c>
      <c r="F15" s="35">
        <v>46142</v>
      </c>
      <c r="G15" s="24" t="s">
        <v>119</v>
      </c>
      <c r="H15" s="24" t="s">
        <v>161</v>
      </c>
      <c r="I15" s="37" t="s">
        <v>162</v>
      </c>
      <c r="J15" s="15"/>
    </row>
    <row r="16" spans="1:10" ht="36" customHeight="1" x14ac:dyDescent="0.25">
      <c r="A16" s="15"/>
      <c r="B16" s="33">
        <v>8</v>
      </c>
      <c r="C16" s="34" t="s">
        <v>163</v>
      </c>
      <c r="D16" s="40" t="s">
        <v>164</v>
      </c>
      <c r="E16" s="23" t="s">
        <v>46</v>
      </c>
      <c r="F16" s="35">
        <v>46163</v>
      </c>
      <c r="G16" s="24" t="s">
        <v>119</v>
      </c>
      <c r="H16" s="24" t="s">
        <v>113</v>
      </c>
      <c r="I16" s="37" t="s">
        <v>147</v>
      </c>
      <c r="J16" s="15"/>
    </row>
    <row r="17" spans="1:10" ht="25.5" customHeight="1" x14ac:dyDescent="0.25">
      <c r="A17" s="15"/>
      <c r="B17" s="38"/>
      <c r="C17" s="38"/>
      <c r="D17" s="38"/>
      <c r="E17" s="38"/>
      <c r="F17" s="39"/>
      <c r="G17" s="38"/>
      <c r="H17" s="38"/>
      <c r="I17" s="38"/>
      <c r="J17" s="15"/>
    </row>
    <row r="18" spans="1:10" ht="25.5" customHeight="1" x14ac:dyDescent="0.25">
      <c r="A18" s="15"/>
      <c r="B18" s="38"/>
      <c r="C18" s="38"/>
      <c r="D18" s="38"/>
      <c r="E18" s="38"/>
      <c r="F18" s="39"/>
      <c r="G18" s="38"/>
      <c r="H18" s="38"/>
      <c r="I18" s="38"/>
      <c r="J18" s="15"/>
    </row>
    <row r="19" spans="1:10" ht="25.5" customHeight="1" x14ac:dyDescent="0.25">
      <c r="A19" s="15"/>
      <c r="B19" s="38"/>
      <c r="C19" s="38"/>
      <c r="D19" s="38"/>
      <c r="E19" s="38"/>
      <c r="F19" s="39"/>
      <c r="G19" s="38"/>
      <c r="H19" s="38"/>
      <c r="I19" s="38"/>
      <c r="J19" s="15"/>
    </row>
    <row r="20" spans="1:10" ht="25.5" customHeight="1" x14ac:dyDescent="0.25">
      <c r="A20" s="15"/>
      <c r="B20" s="38"/>
      <c r="C20" s="38"/>
      <c r="D20" s="38"/>
      <c r="E20" s="38"/>
      <c r="F20" s="39"/>
      <c r="G20" s="38"/>
      <c r="H20" s="38"/>
      <c r="I20" s="38"/>
      <c r="J20" s="15"/>
    </row>
    <row r="21" spans="1:10" ht="25.5" customHeight="1" x14ac:dyDescent="0.25">
      <c r="A21" s="15"/>
      <c r="B21" s="38"/>
      <c r="C21" s="38"/>
      <c r="D21" s="38"/>
      <c r="E21" s="38"/>
      <c r="F21" s="39"/>
      <c r="G21" s="38"/>
      <c r="H21" s="38"/>
      <c r="I21" s="38"/>
      <c r="J21" s="15"/>
    </row>
    <row r="22" spans="1:10" ht="25.5" customHeight="1" x14ac:dyDescent="0.25">
      <c r="A22" s="15"/>
      <c r="B22" s="38"/>
      <c r="C22" s="38"/>
      <c r="D22" s="38"/>
      <c r="E22" s="38"/>
      <c r="F22" s="39"/>
      <c r="G22" s="38"/>
      <c r="H22" s="38"/>
      <c r="I22" s="38"/>
      <c r="J22" s="15"/>
    </row>
    <row r="23" spans="1:10" ht="25.5" customHeight="1" x14ac:dyDescent="0.25">
      <c r="A23" s="15"/>
      <c r="B23" s="38"/>
      <c r="C23" s="38"/>
      <c r="D23" s="38"/>
      <c r="E23" s="38"/>
      <c r="F23" s="39"/>
      <c r="G23" s="38"/>
      <c r="H23" s="38"/>
      <c r="I23" s="38"/>
      <c r="J23" s="15"/>
    </row>
    <row r="24" spans="1:10" ht="25.5" customHeight="1" x14ac:dyDescent="0.25">
      <c r="A24" s="15"/>
      <c r="B24" s="38"/>
      <c r="C24" s="38"/>
      <c r="D24" s="38"/>
      <c r="E24" s="38"/>
      <c r="F24" s="39"/>
      <c r="G24" s="38"/>
      <c r="H24" s="38"/>
      <c r="I24" s="38"/>
      <c r="J24" s="15"/>
    </row>
    <row r="25" spans="1:10" ht="25.5" customHeight="1" x14ac:dyDescent="0.25">
      <c r="A25" s="15"/>
      <c r="B25" s="38"/>
      <c r="C25" s="38"/>
      <c r="D25" s="38"/>
      <c r="E25" s="38"/>
      <c r="F25" s="39"/>
      <c r="G25" s="38"/>
      <c r="H25" s="38"/>
      <c r="I25" s="38"/>
      <c r="J25" s="15"/>
    </row>
    <row r="26" spans="1:10" ht="25.5" customHeight="1" x14ac:dyDescent="0.25">
      <c r="A26" s="15"/>
      <c r="B26" s="38"/>
      <c r="C26" s="38"/>
      <c r="D26" s="38"/>
      <c r="E26" s="38"/>
      <c r="F26" s="39"/>
      <c r="G26" s="38"/>
      <c r="H26" s="38"/>
      <c r="I26" s="38"/>
      <c r="J26" s="15"/>
    </row>
    <row r="27" spans="1:10" ht="25.5" customHeight="1" x14ac:dyDescent="0.25">
      <c r="A27" s="15"/>
      <c r="B27" s="38"/>
      <c r="C27" s="38"/>
      <c r="D27" s="38"/>
      <c r="E27" s="38"/>
      <c r="F27" s="39"/>
      <c r="G27" s="38"/>
      <c r="H27" s="38"/>
      <c r="I27" s="38"/>
      <c r="J27" s="15"/>
    </row>
    <row r="28" spans="1:10" ht="25.5" customHeight="1" x14ac:dyDescent="0.25">
      <c r="A28" s="15"/>
      <c r="B28" s="38"/>
      <c r="C28" s="38"/>
      <c r="D28" s="38"/>
      <c r="E28" s="38"/>
      <c r="F28" s="39"/>
      <c r="G28" s="38"/>
      <c r="H28" s="38"/>
      <c r="I28" s="38"/>
      <c r="J28" s="15"/>
    </row>
    <row r="29" spans="1:10" ht="25.5" customHeight="1" x14ac:dyDescent="0.25">
      <c r="A29" s="15"/>
      <c r="B29" s="38"/>
      <c r="C29" s="38"/>
      <c r="D29" s="38"/>
      <c r="E29" s="38"/>
      <c r="F29" s="39"/>
      <c r="G29" s="38"/>
      <c r="H29" s="38"/>
      <c r="I29" s="38"/>
      <c r="J29" s="15"/>
    </row>
    <row r="30" spans="1:10" ht="25.5" customHeight="1" x14ac:dyDescent="0.25">
      <c r="A30" s="15"/>
      <c r="B30" s="38"/>
      <c r="C30" s="38"/>
      <c r="D30" s="38"/>
      <c r="E30" s="38"/>
      <c r="F30" s="39"/>
      <c r="G30" s="38"/>
      <c r="H30" s="38"/>
      <c r="I30" s="38"/>
      <c r="J30" s="15"/>
    </row>
    <row r="31" spans="1:10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0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0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</row>
  </sheetData>
  <autoFilter ref="B8:I34" xr:uid="{00000000-0009-0000-0000-000002000000}"/>
  <mergeCells count="3">
    <mergeCell ref="B3:I3"/>
    <mergeCell ref="B4:I4"/>
    <mergeCell ref="B5:I5"/>
  </mergeCells>
  <conditionalFormatting sqref="C9:C34">
    <cfRule type="expression" dxfId="8" priority="10">
      <formula>OR($H9="Behandelt",$H9="Verworfen")</formula>
    </cfRule>
  </conditionalFormatting>
  <conditionalFormatting sqref="G9:G34">
    <cfRule type="expression" dxfId="7" priority="2">
      <formula>$G9="Hoch"</formula>
    </cfRule>
    <cfRule type="expression" dxfId="6" priority="3">
      <formula>$G9="Mittel"</formula>
    </cfRule>
    <cfRule type="expression" dxfId="5" priority="4">
      <formula>$G9="Niedrig"</formula>
    </cfRule>
  </conditionalFormatting>
  <conditionalFormatting sqref="H9:H34">
    <cfRule type="expression" dxfId="4" priority="5">
      <formula>$H9="Offen"</formula>
    </cfRule>
    <cfRule type="expression" dxfId="3" priority="6">
      <formula>$H9="Geplant"</formula>
    </cfRule>
    <cfRule type="expression" dxfId="2" priority="7">
      <formula>$H9="Behandelt"</formula>
    </cfRule>
    <cfRule type="expression" dxfId="1" priority="8">
      <formula>$H9="Verschoben"</formula>
    </cfRule>
    <cfRule type="expression" dxfId="0" priority="9">
      <formula>$H9="Verworfen"</formula>
    </cfRule>
  </conditionalFormatting>
  <dataValidations count="2">
    <dataValidation type="list" allowBlank="1" sqref="G9:G34" xr:uid="{00000000-0002-0000-0200-000000000000}">
      <formula1>"Hoch,Mittel,Niedrig"</formula1>
      <formula2>0</formula2>
    </dataValidation>
    <dataValidation type="list" allowBlank="1" sqref="H9:H34" xr:uid="{00000000-0002-0000-0200-000001000000}">
      <formula1>"Offen,Geplant,Behandelt,Verschoben,Verworfen"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Protokoll</vt:lpstr>
      <vt:lpstr>Maßnahmen</vt:lpstr>
      <vt:lpstr>Themenspeicher</vt:lpstr>
      <vt:lpstr>Protokoll!Druckbereich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2026-05-30T11:21:29Z</dcterms:created>
  <dcterms:modified xsi:type="dcterms:W3CDTF">2026-05-30T11:25:54Z</dcterms:modified>
  <dc:language>en-US</dc:language>
</cp:coreProperties>
</file>