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rdware-Invent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<sst xmlns="http://schemas.openxmlformats.org/spreadsheetml/2006/main" count="101" uniqueCount="81">
  <si>
    <t xml:space="preserve">HARDWARE-INVENTAR</t>
  </si>
  <si>
    <t xml:space="preserve">Übersicht aller Geräte. Dropdowns und Garantie-Status werden automatisch ausgefüllt.</t>
  </si>
  <si>
    <t xml:space="preserve">Inventarnummer</t>
  </si>
  <si>
    <t xml:space="preserve">Kategorie</t>
  </si>
  <si>
    <t xml:space="preserve">Hersteller</t>
  </si>
  <si>
    <t xml:space="preserve">Modell</t>
  </si>
  <si>
    <t xml:space="preserve">Seriennummer</t>
  </si>
  <si>
    <t xml:space="preserve">Zugewiesen an</t>
  </si>
  <si>
    <t xml:space="preserve">Standort</t>
  </si>
  <si>
    <t xml:space="preserve">Kaufdatum</t>
  </si>
  <si>
    <t xml:space="preserve">Garantie bis</t>
  </si>
  <si>
    <t xml:space="preserve">Garantie-Status</t>
  </si>
  <si>
    <t xml:space="preserve">IT-10001</t>
  </si>
  <si>
    <t xml:space="preserve">Laptop</t>
  </si>
  <si>
    <t xml:space="preserve">Dell</t>
  </si>
  <si>
    <t xml:space="preserve">Latitude 5440</t>
  </si>
  <si>
    <t xml:space="preserve">DL5440-AX7821</t>
  </si>
  <si>
    <t xml:space="preserve">Andreas Müller</t>
  </si>
  <si>
    <t xml:space="preserve">Hauptsitz München</t>
  </si>
  <si>
    <t xml:space="preserve">IT-10002</t>
  </si>
  <si>
    <t xml:space="preserve">Lenovo</t>
  </si>
  <si>
    <t xml:space="preserve">ThinkPad T14</t>
  </si>
  <si>
    <t xml:space="preserve">LN-T14-554120</t>
  </si>
  <si>
    <t xml:space="preserve">Sabine Hoffmann</t>
  </si>
  <si>
    <t xml:space="preserve">Niederlassung Berlin</t>
  </si>
  <si>
    <t xml:space="preserve">IT-10003</t>
  </si>
  <si>
    <t xml:space="preserve">Apple</t>
  </si>
  <si>
    <t xml:space="preserve">MacBook Pro 14</t>
  </si>
  <si>
    <t xml:space="preserve">MBP14-AS8821</t>
  </si>
  <si>
    <t xml:space="preserve">Julia Fischer</t>
  </si>
  <si>
    <t xml:space="preserve">Homeoffice</t>
  </si>
  <si>
    <t xml:space="preserve">IT-10004</t>
  </si>
  <si>
    <t xml:space="preserve">Desktop-PC</t>
  </si>
  <si>
    <t xml:space="preserve">HP</t>
  </si>
  <si>
    <t xml:space="preserve">EliteDesk 800 G9</t>
  </si>
  <si>
    <t xml:space="preserve">HP800G9-741209</t>
  </si>
  <si>
    <t xml:space="preserve">Markus Weber</t>
  </si>
  <si>
    <t xml:space="preserve">IT-10005</t>
  </si>
  <si>
    <t xml:space="preserve">Fujitsu</t>
  </si>
  <si>
    <t xml:space="preserve">Esprimo P5011</t>
  </si>
  <si>
    <t xml:space="preserve">FJ-P5011-220914</t>
  </si>
  <si>
    <t xml:space="preserve">Nicole Becker</t>
  </si>
  <si>
    <t xml:space="preserve">Niederlassung Hamburg</t>
  </si>
  <si>
    <t xml:space="preserve">IT-10006</t>
  </si>
  <si>
    <t xml:space="preserve">Monitor</t>
  </si>
  <si>
    <t xml:space="preserve">LG</t>
  </si>
  <si>
    <t xml:space="preserve">27UP850-W</t>
  </si>
  <si>
    <t xml:space="preserve">LG27UP-AC4451</t>
  </si>
  <si>
    <t xml:space="preserve">IT-10007</t>
  </si>
  <si>
    <t xml:space="preserve">U2723QE</t>
  </si>
  <si>
    <t xml:space="preserve">DL-U2723-883201</t>
  </si>
  <si>
    <t xml:space="preserve">IT-10008</t>
  </si>
  <si>
    <t xml:space="preserve">Drucker</t>
  </si>
  <si>
    <t xml:space="preserve">Brother</t>
  </si>
  <si>
    <t xml:space="preserve">HL-L8360CDW</t>
  </si>
  <si>
    <t xml:space="preserve">BR-HL8360-449012</t>
  </si>
  <si>
    <t xml:space="preserve">Abt. Buchhaltung</t>
  </si>
  <si>
    <t xml:space="preserve">IT-10009</t>
  </si>
  <si>
    <t xml:space="preserve">Server</t>
  </si>
  <si>
    <t xml:space="preserve">PowerEdge R650</t>
  </si>
  <si>
    <t xml:space="preserve">DL-PE-R650-009912</t>
  </si>
  <si>
    <t xml:space="preserve">Serverraum Rack 02</t>
  </si>
  <si>
    <t xml:space="preserve">IT-10010</t>
  </si>
  <si>
    <t xml:space="preserve">Smartphone</t>
  </si>
  <si>
    <t xml:space="preserve">iPhone 15</t>
  </si>
  <si>
    <t xml:space="preserve">AP-IP15-771201</t>
  </si>
  <si>
    <t xml:space="preserve">Dr. Petra Lindberg</t>
  </si>
  <si>
    <t xml:space="preserve">IT-10011</t>
  </si>
  <si>
    <t xml:space="preserve">Samsung</t>
  </si>
  <si>
    <t xml:space="preserve">Galaxy S23</t>
  </si>
  <si>
    <t xml:space="preserve">SM-S23-882140</t>
  </si>
  <si>
    <t xml:space="preserve">Tim Korte</t>
  </si>
  <si>
    <t xml:space="preserve">IT-10012</t>
  </si>
  <si>
    <t xml:space="preserve">Tablet</t>
  </si>
  <si>
    <t xml:space="preserve">iPad Pro 11</t>
  </si>
  <si>
    <t xml:space="preserve">AP-IPADPRO-441299</t>
  </si>
  <si>
    <t xml:space="preserve">ZUSAMMENFASSUNG</t>
  </si>
  <si>
    <t xml:space="preserve">Geräte gesamt</t>
  </si>
  <si>
    <t xml:space="preserve">Garantie aktiv</t>
  </si>
  <si>
    <t xml:space="preserve">Garantie läuft bald ab</t>
  </si>
  <si>
    <t xml:space="preserve">Garantie abgelaufen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</si>
</sst>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1F3A5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A5F"/>
        <bgColor rgb="FF333399"/>
      </patternFill>
    </fill>
    <fill>
      <patternFill patternType="solid">
        <fgColor rgb="FFF7FAFD"/>
        <bgColor rgb="FFFFFFFF"/>
      </patternFill>
    </fill>
    <fill>
      <patternFill patternType="solid">
        <fgColor rgb="FFD9E5F1"/>
        <bgColor rgb="FFC6EF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1F3A5F"/>
          <bgColor rgb="FF000000"/>
        </patternFill>
      </fill>
    </dxf>
    <dxf>
      <fill>
        <patternFill patternType="solid">
          <fgColor rgb="FFF7FAF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8CBAD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375623"/>
          <bgColor rgb="FF000000"/>
        </patternFill>
      </fill>
    </dxf>
    <dxf>
      <fill>
        <patternFill patternType="solid">
          <fgColor rgb="FF806000"/>
          <bgColor rgb="FF000000"/>
        </patternFill>
      </fill>
    </dxf>
    <dxf>
      <fill>
        <patternFill patternType="solid">
          <fgColor rgb="FF843C0C"/>
          <bgColor rgb="FF000000"/>
        </patternFill>
      </fill>
    </dxf>
    <dxf>
      <font>
        <name val="Arial"/>
        <charset val="1"/>
        <family val="0"/>
        <b val="1"/>
        <color rgb="FF375623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806000"/>
        <sz val="10"/>
      </font>
      <fill>
        <patternFill>
          <bgColor rgb="FFFFE699"/>
        </patternFill>
      </fill>
    </dxf>
    <dxf>
      <font>
        <name val="Arial"/>
        <charset val="1"/>
        <family val="0"/>
        <b val="1"/>
        <color rgb="FF843C0C"/>
        <sz val="10"/>
      </font>
      <fill>
        <patternFill>
          <bgColor rgb="FFF8CBA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BFBFBF"/>
      <rgbColor rgb="FF808080"/>
      <rgbColor rgb="FF9999FF"/>
      <rgbColor rgb="FF993366"/>
      <rgbColor rgb="FFF7FAFD"/>
      <rgbColor rgb="FFCCFFFF"/>
      <rgbColor rgb="FF660066"/>
      <rgbColor rgb="FFFF8080"/>
      <rgbColor rgb="FF0066CC"/>
      <rgbColor rgb="FFD9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A5F"/>
      <rgbColor rgb="FF339966"/>
      <rgbColor rgb="FF003300"/>
      <rgbColor rgb="FF333300"/>
      <rgbColor rgb="FF843C0C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blInventar" displayName="tblInventar" ref="A4:J46" headerRowCount="1" totalsRowCount="0" totalsRowShown="0">
  <autoFilter ref="A4:J46"/>
  <tableColumns count="10">
    <tableColumn id="1" name="Inventarnummer"/>
    <tableColumn id="2" name="Kategorie"/>
    <tableColumn id="3" name="Hersteller"/>
    <tableColumn id="4" name="Modell"/>
    <tableColumn id="5" name="Seriennummer"/>
    <tableColumn id="6" name="Zugewiesen an"/>
    <tableColumn id="7" name="Standort"/>
    <tableColumn id="8" name="Kaufdatum"/>
    <tableColumn id="9" name="Garantie bis"/>
    <tableColumn id="10" name="Garantie-Status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6"/>
    <col collapsed="false" customWidth="true" hidden="false" outlineLevel="0" max="3" min="3" style="0" width="14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7" min="6" style="0" width="22"/>
    <col collapsed="false" customWidth="true" hidden="false" outlineLevel="0" max="9" min="8" style="0" width="13"/>
    <col collapsed="false" customWidth="true" hidden="false" outlineLevel="0" max="10" min="10" style="0" width="18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6" t="n">
        <v>45363</v>
      </c>
      <c r="I5" s="6" t="n">
        <v>46458</v>
      </c>
      <c r="J5" s="7" t="str">
        <f aca="true">IF(I5="","",IF(I5&lt;TODAY(),"Abgelaufen",IF(I5-TODAY()&lt;=90,"Läuft bald ab","Aktiv")))</f>
        <v>Aktiv</v>
      </c>
    </row>
    <row r="6" customFormat="false" ht="15" hidden="false" customHeight="false" outlineLevel="0" collapsed="false">
      <c r="A6" s="8" t="s">
        <v>19</v>
      </c>
      <c r="B6" s="9" t="s">
        <v>13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10" t="n">
        <v>45159</v>
      </c>
      <c r="I6" s="10" t="n">
        <v>46255</v>
      </c>
      <c r="J6" s="11" t="str">
        <f aca="true">IF(I6="","",IF(I6&lt;TODAY(),"Abgelaufen",IF(I6-TODAY()&lt;=90,"Läuft bald ab","Aktiv")))</f>
        <v>Läuft bald ab</v>
      </c>
    </row>
    <row r="7" customFormat="false" ht="15" hidden="false" customHeight="false" outlineLevel="0" collapsed="false">
      <c r="A7" s="4" t="s">
        <v>25</v>
      </c>
      <c r="B7" s="5" t="s">
        <v>13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6" t="n">
        <v>45300</v>
      </c>
      <c r="I7" s="6" t="n">
        <v>46031</v>
      </c>
      <c r="J7" s="7" t="str">
        <f aca="true">IF(I7="","",IF(I7&lt;TODAY(),"Abgelaufen",IF(I7-TODAY()&lt;=90,"Läuft bald ab","Aktiv")))</f>
        <v>Abgelaufen</v>
      </c>
    </row>
    <row r="8" customFormat="false" ht="15" hidden="false" customHeight="false" outlineLevel="0" collapsed="false">
      <c r="A8" s="8" t="s">
        <v>31</v>
      </c>
      <c r="B8" s="9" t="s">
        <v>32</v>
      </c>
      <c r="C8" s="9" t="s">
        <v>33</v>
      </c>
      <c r="D8" s="9" t="s">
        <v>34</v>
      </c>
      <c r="E8" s="9" t="s">
        <v>35</v>
      </c>
      <c r="F8" s="9" t="s">
        <v>36</v>
      </c>
      <c r="G8" s="9" t="s">
        <v>18</v>
      </c>
      <c r="H8" s="10" t="n">
        <v>44869</v>
      </c>
      <c r="I8" s="10" t="n">
        <v>45965</v>
      </c>
      <c r="J8" s="11" t="str">
        <f aca="true">IF(I8="","",IF(I8&lt;TODAY(),"Abgelaufen",IF(I8-TODAY()&lt;=90,"Läuft bald ab","Aktiv")))</f>
        <v>Abgelaufen</v>
      </c>
    </row>
    <row r="9" customFormat="false" ht="15" hidden="false" customHeight="false" outlineLevel="0" collapsed="false">
      <c r="A9" s="4" t="s">
        <v>37</v>
      </c>
      <c r="B9" s="5" t="s">
        <v>32</v>
      </c>
      <c r="C9" s="5" t="s">
        <v>38</v>
      </c>
      <c r="D9" s="5" t="s">
        <v>39</v>
      </c>
      <c r="E9" s="5" t="s">
        <v>40</v>
      </c>
      <c r="F9" s="5" t="s">
        <v>41</v>
      </c>
      <c r="G9" s="5" t="s">
        <v>42</v>
      </c>
      <c r="H9" s="6" t="n">
        <v>44334</v>
      </c>
      <c r="I9" s="6" t="n">
        <v>45430</v>
      </c>
      <c r="J9" s="7" t="str">
        <f aca="true">IF(I9="","",IF(I9&lt;TODAY(),"Abgelaufen",IF(I9-TODAY()&lt;=90,"Läuft bald ab","Aktiv")))</f>
        <v>Abgelaufen</v>
      </c>
    </row>
    <row r="10" customFormat="false" ht="15" hidden="false" customHeight="false" outlineLevel="0" collapsed="false">
      <c r="A10" s="8" t="s">
        <v>43</v>
      </c>
      <c r="B10" s="9" t="s">
        <v>44</v>
      </c>
      <c r="C10" s="9" t="s">
        <v>45</v>
      </c>
      <c r="D10" s="9" t="s">
        <v>46</v>
      </c>
      <c r="E10" s="9" t="s">
        <v>47</v>
      </c>
      <c r="F10" s="9" t="s">
        <v>17</v>
      </c>
      <c r="G10" s="9" t="s">
        <v>18</v>
      </c>
      <c r="H10" s="10" t="n">
        <v>45363</v>
      </c>
      <c r="I10" s="10" t="n">
        <v>46093</v>
      </c>
      <c r="J10" s="11" t="str">
        <f aca="true">IF(I10="","",IF(I10&lt;TODAY(),"Abgelaufen",IF(I10-TODAY()&lt;=90,"Läuft bald ab","Aktiv")))</f>
        <v>Abgelaufen</v>
      </c>
    </row>
    <row r="11" customFormat="false" ht="15" hidden="false" customHeight="false" outlineLevel="0" collapsed="false">
      <c r="A11" s="4" t="s">
        <v>48</v>
      </c>
      <c r="B11" s="5" t="s">
        <v>44</v>
      </c>
      <c r="C11" s="5" t="s">
        <v>14</v>
      </c>
      <c r="D11" s="5" t="s">
        <v>49</v>
      </c>
      <c r="E11" s="5" t="s">
        <v>50</v>
      </c>
      <c r="F11" s="5" t="s">
        <v>23</v>
      </c>
      <c r="G11" s="5" t="s">
        <v>24</v>
      </c>
      <c r="H11" s="6" t="n">
        <v>45159</v>
      </c>
      <c r="I11" s="6" t="n">
        <v>46255</v>
      </c>
      <c r="J11" s="7" t="str">
        <f aca="true">IF(I11="","",IF(I11&lt;TODAY(),"Abgelaufen",IF(I11-TODAY()&lt;=90,"Läuft bald ab","Aktiv")))</f>
        <v>Läuft bald ab</v>
      </c>
    </row>
    <row r="12" customFormat="false" ht="15" hidden="false" customHeight="false" outlineLevel="0" collapsed="false">
      <c r="A12" s="8" t="s">
        <v>51</v>
      </c>
      <c r="B12" s="9" t="s">
        <v>52</v>
      </c>
      <c r="C12" s="9" t="s">
        <v>53</v>
      </c>
      <c r="D12" s="9" t="s">
        <v>54</v>
      </c>
      <c r="E12" s="9" t="s">
        <v>55</v>
      </c>
      <c r="F12" s="9" t="s">
        <v>56</v>
      </c>
      <c r="G12" s="9" t="s">
        <v>18</v>
      </c>
      <c r="H12" s="10" t="n">
        <v>44407</v>
      </c>
      <c r="I12" s="10" t="n">
        <v>45503</v>
      </c>
      <c r="J12" s="11" t="str">
        <f aca="true">IF(I12="","",IF(I12&lt;TODAY(),"Abgelaufen",IF(I12-TODAY()&lt;=90,"Läuft bald ab","Aktiv")))</f>
        <v>Abgelaufen</v>
      </c>
    </row>
    <row r="13" customFormat="false" ht="15" hidden="false" customHeight="false" outlineLevel="0" collapsed="false">
      <c r="A13" s="4" t="s">
        <v>57</v>
      </c>
      <c r="B13" s="5" t="s">
        <v>58</v>
      </c>
      <c r="C13" s="5" t="s">
        <v>14</v>
      </c>
      <c r="D13" s="5" t="s">
        <v>59</v>
      </c>
      <c r="E13" s="5" t="s">
        <v>60</v>
      </c>
      <c r="F13" s="5" t="s">
        <v>61</v>
      </c>
      <c r="G13" s="5" t="s">
        <v>18</v>
      </c>
      <c r="H13" s="6" t="n">
        <v>44812</v>
      </c>
      <c r="I13" s="6" t="n">
        <v>46638</v>
      </c>
      <c r="J13" s="7" t="str">
        <f aca="true">IF(I13="","",IF(I13&lt;TODAY(),"Abgelaufen",IF(I13-TODAY()&lt;=90,"Läuft bald ab","Aktiv")))</f>
        <v>Aktiv</v>
      </c>
    </row>
    <row r="14" customFormat="false" ht="15" hidden="false" customHeight="false" outlineLevel="0" collapsed="false">
      <c r="A14" s="8" t="s">
        <v>62</v>
      </c>
      <c r="B14" s="9" t="s">
        <v>63</v>
      </c>
      <c r="C14" s="9" t="s">
        <v>26</v>
      </c>
      <c r="D14" s="9" t="s">
        <v>64</v>
      </c>
      <c r="E14" s="9" t="s">
        <v>65</v>
      </c>
      <c r="F14" s="9" t="s">
        <v>66</v>
      </c>
      <c r="G14" s="9" t="s">
        <v>30</v>
      </c>
      <c r="H14" s="10" t="n">
        <v>45327</v>
      </c>
      <c r="I14" s="10" t="n">
        <v>46058</v>
      </c>
      <c r="J14" s="11" t="str">
        <f aca="true">IF(I14="","",IF(I14&lt;TODAY(),"Abgelaufen",IF(I14-TODAY()&lt;=90,"Läuft bald ab","Aktiv")))</f>
        <v>Abgelaufen</v>
      </c>
    </row>
    <row r="15" customFormat="false" ht="15" hidden="false" customHeight="false" outlineLevel="0" collapsed="false">
      <c r="A15" s="4" t="s">
        <v>67</v>
      </c>
      <c r="B15" s="5" t="s">
        <v>63</v>
      </c>
      <c r="C15" s="5" t="s">
        <v>68</v>
      </c>
      <c r="D15" s="5" t="s">
        <v>69</v>
      </c>
      <c r="E15" s="5" t="s">
        <v>70</v>
      </c>
      <c r="F15" s="5" t="s">
        <v>71</v>
      </c>
      <c r="G15" s="5" t="s">
        <v>18</v>
      </c>
      <c r="H15" s="6" t="n">
        <v>45057</v>
      </c>
      <c r="I15" s="6" t="n">
        <v>45788</v>
      </c>
      <c r="J15" s="7" t="str">
        <f aca="true">IF(I15="","",IF(I15&lt;TODAY(),"Abgelaufen",IF(I15-TODAY()&lt;=90,"Läuft bald ab","Aktiv")))</f>
        <v>Abgelaufen</v>
      </c>
    </row>
    <row r="16" customFormat="false" ht="15" hidden="false" customHeight="false" outlineLevel="0" collapsed="false">
      <c r="A16" s="8" t="s">
        <v>72</v>
      </c>
      <c r="B16" s="9" t="s">
        <v>73</v>
      </c>
      <c r="C16" s="9" t="s">
        <v>26</v>
      </c>
      <c r="D16" s="9" t="s">
        <v>74</v>
      </c>
      <c r="E16" s="9" t="s">
        <v>75</v>
      </c>
      <c r="F16" s="9" t="s">
        <v>29</v>
      </c>
      <c r="G16" s="9" t="s">
        <v>30</v>
      </c>
      <c r="H16" s="10" t="n">
        <v>45206</v>
      </c>
      <c r="I16" s="10" t="n">
        <v>45937</v>
      </c>
      <c r="J16" s="11" t="str">
        <f aca="true">IF(I16="","",IF(I16&lt;TODAY(),"Abgelaufen",IF(I16-TODAY()&lt;=90,"Läuft bald ab","Aktiv")))</f>
        <v>Abgelaufen</v>
      </c>
    </row>
    <row r="17" customFormat="false" ht="15" hidden="false" customHeight="false" outlineLevel="0" collapsed="false">
      <c r="A17" s="4"/>
      <c r="B17" s="5"/>
      <c r="C17" s="5"/>
      <c r="D17" s="5"/>
      <c r="E17" s="5"/>
      <c r="F17" s="5"/>
      <c r="G17" s="5"/>
      <c r="H17" s="6"/>
      <c r="I17" s="6"/>
      <c r="J17" s="7" t="str">
        <f aca="true">IF(I17="","",IF(I17&lt;TODAY(),"Abgelaufen",IF(I17-TODAY()&lt;=90,"Läuft bald ab","Aktiv")))</f>
        <v/>
      </c>
    </row>
    <row r="18" customFormat="false" ht="15" hidden="false" customHeight="false" outlineLevel="0" collapsed="false">
      <c r="A18" s="8"/>
      <c r="B18" s="9"/>
      <c r="C18" s="9"/>
      <c r="D18" s="9"/>
      <c r="E18" s="9"/>
      <c r="F18" s="9"/>
      <c r="G18" s="9"/>
      <c r="H18" s="10"/>
      <c r="I18" s="10"/>
      <c r="J18" s="11" t="str">
        <f aca="true">IF(I18="","",IF(I18&lt;TODAY(),"Abgelaufen",IF(I18-TODAY()&lt;=90,"Läuft bald ab","Aktiv")))</f>
        <v/>
      </c>
    </row>
    <row r="19" customFormat="false" ht="15" hidden="false" customHeight="false" outlineLevel="0" collapsed="false">
      <c r="A19" s="4"/>
      <c r="B19" s="5"/>
      <c r="C19" s="5"/>
      <c r="D19" s="5"/>
      <c r="E19" s="5"/>
      <c r="F19" s="5"/>
      <c r="G19" s="5"/>
      <c r="H19" s="6"/>
      <c r="I19" s="6"/>
      <c r="J19" s="7" t="str">
        <f aca="true">IF(I19="","",IF(I19&lt;TODAY(),"Abgelaufen",IF(I19-TODAY()&lt;=90,"Läuft bald ab","Aktiv")))</f>
        <v/>
      </c>
    </row>
    <row r="20" customFormat="false" ht="15" hidden="false" customHeight="false" outlineLevel="0" collapsed="false">
      <c r="A20" s="8"/>
      <c r="B20" s="9"/>
      <c r="C20" s="9"/>
      <c r="D20" s="9"/>
      <c r="E20" s="9"/>
      <c r="F20" s="9"/>
      <c r="G20" s="9"/>
      <c r="H20" s="10"/>
      <c r="I20" s="10"/>
      <c r="J20" s="11" t="str">
        <f aca="true">IF(I20="","",IF(I20&lt;TODAY(),"Abgelaufen",IF(I20-TODAY()&lt;=90,"Läuft bald ab","Aktiv")))</f>
        <v/>
      </c>
    </row>
    <row r="21" customFormat="false" ht="15" hidden="false" customHeight="false" outlineLevel="0" collapsed="false">
      <c r="A21" s="4"/>
      <c r="B21" s="5"/>
      <c r="C21" s="5"/>
      <c r="D21" s="5"/>
      <c r="E21" s="5"/>
      <c r="F21" s="5"/>
      <c r="G21" s="5"/>
      <c r="H21" s="6"/>
      <c r="I21" s="6"/>
      <c r="J21" s="7" t="str">
        <f aca="true">IF(I21="","",IF(I21&lt;TODAY(),"Abgelaufen",IF(I21-TODAY()&lt;=90,"Läuft bald ab","Aktiv")))</f>
        <v/>
      </c>
    </row>
    <row r="22" customFormat="false" ht="15" hidden="false" customHeight="false" outlineLevel="0" collapsed="false">
      <c r="A22" s="8"/>
      <c r="B22" s="9"/>
      <c r="C22" s="9"/>
      <c r="D22" s="9"/>
      <c r="E22" s="9"/>
      <c r="F22" s="9"/>
      <c r="G22" s="9"/>
      <c r="H22" s="10"/>
      <c r="I22" s="10"/>
      <c r="J22" s="11" t="str">
        <f aca="true">IF(I22="","",IF(I22&lt;TODAY(),"Abgelaufen",IF(I22-TODAY()&lt;=90,"Läuft bald ab","Aktiv")))</f>
        <v/>
      </c>
    </row>
    <row r="23" customFormat="false" ht="15" hidden="false" customHeight="false" outlineLevel="0" collapsed="false">
      <c r="A23" s="4"/>
      <c r="B23" s="5"/>
      <c r="C23" s="5"/>
      <c r="D23" s="5"/>
      <c r="E23" s="5"/>
      <c r="F23" s="5"/>
      <c r="G23" s="5"/>
      <c r="H23" s="6"/>
      <c r="I23" s="6"/>
      <c r="J23" s="7" t="str">
        <f aca="true">IF(I23="","",IF(I23&lt;TODAY(),"Abgelaufen",IF(I23-TODAY()&lt;=90,"Läuft bald ab","Aktiv")))</f>
        <v/>
      </c>
    </row>
    <row r="24" customFormat="false" ht="15" hidden="false" customHeight="false" outlineLevel="0" collapsed="false">
      <c r="A24" s="8"/>
      <c r="B24" s="9"/>
      <c r="C24" s="9"/>
      <c r="D24" s="9"/>
      <c r="E24" s="9"/>
      <c r="F24" s="9"/>
      <c r="G24" s="9"/>
      <c r="H24" s="10"/>
      <c r="I24" s="10"/>
      <c r="J24" s="11" t="str">
        <f aca="true">IF(I24="","",IF(I24&lt;TODAY(),"Abgelaufen",IF(I24-TODAY()&lt;=90,"Läuft bald ab","Aktiv")))</f>
        <v/>
      </c>
    </row>
    <row r="25" customFormat="false" ht="15" hidden="false" customHeight="false" outlineLevel="0" collapsed="false">
      <c r="A25" s="4"/>
      <c r="B25" s="5"/>
      <c r="C25" s="5"/>
      <c r="D25" s="5"/>
      <c r="E25" s="5"/>
      <c r="F25" s="5"/>
      <c r="G25" s="5"/>
      <c r="H25" s="6"/>
      <c r="I25" s="6"/>
      <c r="J25" s="7" t="str">
        <f aca="true">IF(I25="","",IF(I25&lt;TODAY(),"Abgelaufen",IF(I25-TODAY()&lt;=90,"Läuft bald ab","Aktiv")))</f>
        <v/>
      </c>
    </row>
    <row r="26" customFormat="false" ht="15" hidden="false" customHeight="false" outlineLevel="0" collapsed="false">
      <c r="A26" s="8"/>
      <c r="B26" s="9"/>
      <c r="C26" s="9"/>
      <c r="D26" s="9"/>
      <c r="E26" s="9"/>
      <c r="F26" s="9"/>
      <c r="G26" s="9"/>
      <c r="H26" s="10"/>
      <c r="I26" s="10"/>
      <c r="J26" s="11" t="str">
        <f aca="true">IF(I26="","",IF(I26&lt;TODAY(),"Abgelaufen",IF(I26-TODAY()&lt;=90,"Läuft bald ab","Aktiv")))</f>
        <v/>
      </c>
    </row>
    <row r="27" customFormat="false" ht="15" hidden="false" customHeight="false" outlineLevel="0" collapsed="false">
      <c r="A27" s="4"/>
      <c r="B27" s="5"/>
      <c r="C27" s="5"/>
      <c r="D27" s="5"/>
      <c r="E27" s="5"/>
      <c r="F27" s="5"/>
      <c r="G27" s="5"/>
      <c r="H27" s="6"/>
      <c r="I27" s="6"/>
      <c r="J27" s="7" t="str">
        <f aca="true">IF(I27="","",IF(I27&lt;TODAY(),"Abgelaufen",IF(I27-TODAY()&lt;=90,"Läuft bald ab","Aktiv")))</f>
        <v/>
      </c>
    </row>
    <row r="28" customFormat="false" ht="15" hidden="false" customHeight="false" outlineLevel="0" collapsed="false">
      <c r="A28" s="8"/>
      <c r="B28" s="9"/>
      <c r="C28" s="9"/>
      <c r="D28" s="9"/>
      <c r="E28" s="9"/>
      <c r="F28" s="9"/>
      <c r="G28" s="9"/>
      <c r="H28" s="10"/>
      <c r="I28" s="10"/>
      <c r="J28" s="11" t="str">
        <f aca="true">IF(I28="","",IF(I28&lt;TODAY(),"Abgelaufen",IF(I28-TODAY()&lt;=90,"Läuft bald ab","Aktiv")))</f>
        <v/>
      </c>
    </row>
    <row r="29" customFormat="false" ht="15" hidden="false" customHeight="false" outlineLevel="0" collapsed="false">
      <c r="A29" s="4"/>
      <c r="B29" s="5"/>
      <c r="C29" s="5"/>
      <c r="D29" s="5"/>
      <c r="E29" s="5"/>
      <c r="F29" s="5"/>
      <c r="G29" s="5"/>
      <c r="H29" s="6"/>
      <c r="I29" s="6"/>
      <c r="J29" s="7" t="str">
        <f aca="true">IF(I29="","",IF(I29&lt;TODAY(),"Abgelaufen",IF(I29-TODAY()&lt;=90,"Läuft bald ab","Aktiv")))</f>
        <v/>
      </c>
    </row>
    <row r="30" customFormat="false" ht="15" hidden="false" customHeight="false" outlineLevel="0" collapsed="false">
      <c r="A30" s="8"/>
      <c r="B30" s="9"/>
      <c r="C30" s="9"/>
      <c r="D30" s="9"/>
      <c r="E30" s="9"/>
      <c r="F30" s="9"/>
      <c r="G30" s="9"/>
      <c r="H30" s="10"/>
      <c r="I30" s="10"/>
      <c r="J30" s="11" t="str">
        <f aca="true">IF(I30="","",IF(I30&lt;TODAY(),"Abgelaufen",IF(I30-TODAY()&lt;=90,"Läuft bald ab","Aktiv")))</f>
        <v/>
      </c>
    </row>
    <row r="31" customFormat="false" ht="15" hidden="false" customHeight="false" outlineLevel="0" collapsed="false">
      <c r="A31" s="4"/>
      <c r="B31" s="5"/>
      <c r="C31" s="5"/>
      <c r="D31" s="5"/>
      <c r="E31" s="5"/>
      <c r="F31" s="5"/>
      <c r="G31" s="5"/>
      <c r="H31" s="6"/>
      <c r="I31" s="6"/>
      <c r="J31" s="7" t="str">
        <f aca="true">IF(I31="","",IF(I31&lt;TODAY(),"Abgelaufen",IF(I31-TODAY()&lt;=90,"Läuft bald ab","Aktiv")))</f>
        <v/>
      </c>
    </row>
    <row r="32" customFormat="false" ht="15" hidden="false" customHeight="false" outlineLevel="0" collapsed="false">
      <c r="A32" s="8"/>
      <c r="B32" s="9"/>
      <c r="C32" s="9"/>
      <c r="D32" s="9"/>
      <c r="E32" s="9"/>
      <c r="F32" s="9"/>
      <c r="G32" s="9"/>
      <c r="H32" s="10"/>
      <c r="I32" s="10"/>
      <c r="J32" s="11" t="str">
        <f aca="true">IF(I32="","",IF(I32&lt;TODAY(),"Abgelaufen",IF(I32-TODAY()&lt;=90,"Läuft bald ab","Aktiv")))</f>
        <v/>
      </c>
    </row>
    <row r="33" customFormat="false" ht="15" hidden="false" customHeight="false" outlineLevel="0" collapsed="false">
      <c r="A33" s="4"/>
      <c r="B33" s="5"/>
      <c r="C33" s="5"/>
      <c r="D33" s="5"/>
      <c r="E33" s="5"/>
      <c r="F33" s="5"/>
      <c r="G33" s="5"/>
      <c r="H33" s="6"/>
      <c r="I33" s="6"/>
      <c r="J33" s="7" t="str">
        <f aca="true">IF(I33="","",IF(I33&lt;TODAY(),"Abgelaufen",IF(I33-TODAY()&lt;=90,"Läuft bald ab","Aktiv")))</f>
        <v/>
      </c>
    </row>
    <row r="34" customFormat="false" ht="15" hidden="false" customHeight="false" outlineLevel="0" collapsed="false">
      <c r="A34" s="8"/>
      <c r="B34" s="9"/>
      <c r="C34" s="9"/>
      <c r="D34" s="9"/>
      <c r="E34" s="9"/>
      <c r="F34" s="9"/>
      <c r="G34" s="9"/>
      <c r="H34" s="10"/>
      <c r="I34" s="10"/>
      <c r="J34" s="11" t="str">
        <f aca="true">IF(I34="","",IF(I34&lt;TODAY(),"Abgelaufen",IF(I34-TODAY()&lt;=90,"Läuft bald ab","Aktiv")))</f>
        <v/>
      </c>
    </row>
    <row r="35" customFormat="false" ht="15" hidden="false" customHeight="false" outlineLevel="0" collapsed="false">
      <c r="A35" s="4"/>
      <c r="B35" s="5"/>
      <c r="C35" s="5"/>
      <c r="D35" s="5"/>
      <c r="E35" s="5"/>
      <c r="F35" s="5"/>
      <c r="G35" s="5"/>
      <c r="H35" s="6"/>
      <c r="I35" s="6"/>
      <c r="J35" s="7" t="str">
        <f aca="true">IF(I35="","",IF(I35&lt;TODAY(),"Abgelaufen",IF(I35-TODAY()&lt;=90,"Läuft bald ab","Aktiv")))</f>
        <v/>
      </c>
    </row>
    <row r="36" customFormat="false" ht="15" hidden="false" customHeight="false" outlineLevel="0" collapsed="false">
      <c r="A36" s="8"/>
      <c r="B36" s="9"/>
      <c r="C36" s="9"/>
      <c r="D36" s="9"/>
      <c r="E36" s="9"/>
      <c r="F36" s="9"/>
      <c r="G36" s="9"/>
      <c r="H36" s="10"/>
      <c r="I36" s="10"/>
      <c r="J36" s="11" t="str">
        <f aca="true">IF(I36="","",IF(I36&lt;TODAY(),"Abgelaufen",IF(I36-TODAY()&lt;=90,"Läuft bald ab","Aktiv")))</f>
        <v/>
      </c>
    </row>
    <row r="37" customFormat="false" ht="15" hidden="false" customHeight="false" outlineLevel="0" collapsed="false">
      <c r="A37" s="4"/>
      <c r="B37" s="5"/>
      <c r="C37" s="5"/>
      <c r="D37" s="5"/>
      <c r="E37" s="5"/>
      <c r="F37" s="5"/>
      <c r="G37" s="5"/>
      <c r="H37" s="6"/>
      <c r="I37" s="6"/>
      <c r="J37" s="7" t="str">
        <f aca="true">IF(I37="","",IF(I37&lt;TODAY(),"Abgelaufen",IF(I37-TODAY()&lt;=90,"Läuft bald ab","Aktiv")))</f>
        <v/>
      </c>
    </row>
    <row r="38" customFormat="false" ht="15" hidden="false" customHeight="false" outlineLevel="0" collapsed="false">
      <c r="A38" s="8"/>
      <c r="B38" s="9"/>
      <c r="C38" s="9"/>
      <c r="D38" s="9"/>
      <c r="E38" s="9"/>
      <c r="F38" s="9"/>
      <c r="G38" s="9"/>
      <c r="H38" s="10"/>
      <c r="I38" s="10"/>
      <c r="J38" s="11" t="str">
        <f aca="true">IF(I38="","",IF(I38&lt;TODAY(),"Abgelaufen",IF(I38-TODAY()&lt;=90,"Läuft bald ab","Aktiv")))</f>
        <v/>
      </c>
    </row>
    <row r="39" customFormat="false" ht="15" hidden="false" customHeight="false" outlineLevel="0" collapsed="false">
      <c r="A39" s="4"/>
      <c r="B39" s="5"/>
      <c r="C39" s="5"/>
      <c r="D39" s="5"/>
      <c r="E39" s="5"/>
      <c r="F39" s="5"/>
      <c r="G39" s="5"/>
      <c r="H39" s="6"/>
      <c r="I39" s="6"/>
      <c r="J39" s="7" t="str">
        <f aca="true">IF(I39="","",IF(I39&lt;TODAY(),"Abgelaufen",IF(I39-TODAY()&lt;=90,"Läuft bald ab","Aktiv")))</f>
        <v/>
      </c>
    </row>
    <row r="40" customFormat="false" ht="15" hidden="false" customHeight="false" outlineLevel="0" collapsed="false">
      <c r="A40" s="8"/>
      <c r="B40" s="9"/>
      <c r="C40" s="9"/>
      <c r="D40" s="9"/>
      <c r="E40" s="9"/>
      <c r="F40" s="9"/>
      <c r="G40" s="9"/>
      <c r="H40" s="10"/>
      <c r="I40" s="10"/>
      <c r="J40" s="11" t="str">
        <f aca="true">IF(I40="","",IF(I40&lt;TODAY(),"Abgelaufen",IF(I40-TODAY()&lt;=90,"Läuft bald ab","Aktiv")))</f>
        <v/>
      </c>
    </row>
    <row r="41" customFormat="false" ht="15" hidden="false" customHeight="false" outlineLevel="0" collapsed="false">
      <c r="A41" s="4"/>
      <c r="B41" s="5"/>
      <c r="C41" s="5"/>
      <c r="D41" s="5"/>
      <c r="E41" s="5"/>
      <c r="F41" s="5"/>
      <c r="G41" s="5"/>
      <c r="H41" s="6"/>
      <c r="I41" s="6"/>
      <c r="J41" s="7" t="str">
        <f aca="true">IF(I41="","",IF(I41&lt;TODAY(),"Abgelaufen",IF(I41-TODAY()&lt;=90,"Läuft bald ab","Aktiv")))</f>
        <v/>
      </c>
    </row>
    <row r="42" customFormat="false" ht="15" hidden="false" customHeight="false" outlineLevel="0" collapsed="false">
      <c r="A42" s="8"/>
      <c r="B42" s="9"/>
      <c r="C42" s="9"/>
      <c r="D42" s="9"/>
      <c r="E42" s="9"/>
      <c r="F42" s="9"/>
      <c r="G42" s="9"/>
      <c r="H42" s="10"/>
      <c r="I42" s="10"/>
      <c r="J42" s="11" t="str">
        <f aca="true">IF(I42="","",IF(I42&lt;TODAY(),"Abgelaufen",IF(I42-TODAY()&lt;=90,"Läuft bald ab","Aktiv")))</f>
        <v/>
      </c>
    </row>
    <row r="43" customFormat="false" ht="15" hidden="false" customHeight="false" outlineLevel="0" collapsed="false">
      <c r="A43" s="4"/>
      <c r="B43" s="5"/>
      <c r="C43" s="5"/>
      <c r="D43" s="5"/>
      <c r="E43" s="5"/>
      <c r="F43" s="5"/>
      <c r="G43" s="5"/>
      <c r="H43" s="6"/>
      <c r="I43" s="6"/>
      <c r="J43" s="7" t="str">
        <f aca="true">IF(I43="","",IF(I43&lt;TODAY(),"Abgelaufen",IF(I43-TODAY()&lt;=90,"Läuft bald ab","Aktiv")))</f>
        <v/>
      </c>
    </row>
    <row r="44" customFormat="false" ht="15" hidden="false" customHeight="false" outlineLevel="0" collapsed="false">
      <c r="A44" s="8"/>
      <c r="B44" s="9"/>
      <c r="C44" s="9"/>
      <c r="D44" s="9"/>
      <c r="E44" s="9"/>
      <c r="F44" s="9"/>
      <c r="G44" s="9"/>
      <c r="H44" s="10"/>
      <c r="I44" s="10"/>
      <c r="J44" s="11" t="str">
        <f aca="true">IF(I44="","",IF(I44&lt;TODAY(),"Abgelaufen",IF(I44-TODAY()&lt;=90,"Läuft bald ab","Aktiv")))</f>
        <v/>
      </c>
    </row>
    <row r="45" customFormat="false" ht="15" hidden="false" customHeight="false" outlineLevel="0" collapsed="false">
      <c r="A45" s="4"/>
      <c r="B45" s="5"/>
      <c r="C45" s="5"/>
      <c r="D45" s="5"/>
      <c r="E45" s="5"/>
      <c r="F45" s="5"/>
      <c r="G45" s="5"/>
      <c r="H45" s="6"/>
      <c r="I45" s="6"/>
      <c r="J45" s="7" t="str">
        <f aca="true">IF(I45="","",IF(I45&lt;TODAY(),"Abgelaufen",IF(I45-TODAY()&lt;=90,"Läuft bald ab","Aktiv")))</f>
        <v/>
      </c>
    </row>
    <row r="46" customFormat="false" ht="15" hidden="false" customHeight="false" outlineLevel="0" collapsed="false">
      <c r="A46" s="8"/>
      <c r="B46" s="9"/>
      <c r="C46" s="9"/>
      <c r="D46" s="9"/>
      <c r="E46" s="9"/>
      <c r="F46" s="9"/>
      <c r="G46" s="9"/>
      <c r="H46" s="10"/>
      <c r="I46" s="10"/>
      <c r="J46" s="11" t="str">
        <f aca="true">IF(I46="","",IF(I46&lt;TODAY(),"Abgelaufen",IF(I46-TODAY()&lt;=90,"Läuft bald ab","Aktiv")))</f>
        <v/>
      </c>
    </row>
    <row r="49" customFormat="false" ht="21.75" hidden="false" customHeight="true" outlineLevel="0" collapsed="false">
      <c r="A49" s="12" t="s">
        <v>76</v>
      </c>
      <c r="B49" s="12"/>
      <c r="C49" s="12"/>
      <c r="D49" s="12"/>
    </row>
    <row r="50" customFormat="false" ht="15" hidden="false" customHeight="false" outlineLevel="0" collapsed="false">
      <c r="A50" s="13" t="s">
        <v>77</v>
      </c>
      <c r="B50" s="13"/>
      <c r="C50" s="13"/>
      <c r="D50" s="14" t="n">
        <f aca="false">COUNTA(A5:A46)</f>
        <v>12</v>
      </c>
    </row>
    <row r="51" customFormat="false" ht="15" hidden="false" customHeight="false" outlineLevel="0" collapsed="false">
      <c r="A51" s="13" t="s">
        <v>78</v>
      </c>
      <c r="B51" s="13"/>
      <c r="C51" s="13"/>
      <c r="D51" s="14" t="n">
        <f aca="false">COUNTIF(J5:J46,"Aktiv")</f>
        <v>2</v>
      </c>
    </row>
    <row r="52" customFormat="false" ht="15" hidden="false" customHeight="false" outlineLevel="0" collapsed="false">
      <c r="A52" s="13" t="s">
        <v>79</v>
      </c>
      <c r="B52" s="13"/>
      <c r="C52" s="13"/>
      <c r="D52" s="14" t="n">
        <f aca="false">COUNTIF(J5:J46,"Läuft bald ab")</f>
        <v>2</v>
      </c>
    </row>
    <row r="53" customFormat="false" ht="15" hidden="false" customHeight="false" outlineLevel="0" collapsed="false">
      <c r="A53" s="13" t="s">
        <v>80</v>
      </c>
      <c r="B53" s="13"/>
      <c r="C53" s="13"/>
      <c r="D53" s="14" t="n">
        <f aca="false">COUNTIF(J5:J46,"Abgelaufen")</f>
        <v>8</v>
      </c>
    </row>
  </sheetData>
  <mergeCells count="7">
    <mergeCell ref="A1:J1"/>
    <mergeCell ref="A2:J2"/>
    <mergeCell ref="A49:D49"/>
    <mergeCell ref="A50:C50"/>
    <mergeCell ref="A51:C51"/>
    <mergeCell ref="A52:C52"/>
    <mergeCell ref="A53:C53"/>
  </mergeCells>
  <conditionalFormatting sqref="J5:J46">
    <cfRule type="cellIs" priority="2" operator="equal" aboveAverage="0" equalAverage="0" bottom="0" percent="0" rank="0" text="" dxfId="10">
      <formula>"Aktiv"</formula>
    </cfRule>
    <cfRule type="cellIs" priority="3" operator="equal" aboveAverage="0" equalAverage="0" bottom="0" percent="0" rank="0" text="" dxfId="11">
      <formula>"Läuft bald ab"</formula>
    </cfRule>
    <cfRule type="cellIs" priority="4" operator="equal" aboveAverage="0" equalAverage="0" bottom="0" percent="0" rank="0" text="" dxfId="12">
      <formula>"Abgelaufen"</formula>
    </cfRule>
  </conditionalFormatting>
  <dataValidations count="2">
    <dataValidation allowBlank="true" error="Bitte einen Wert aus der Liste auswählen." errorStyle="stop" errorTitle="Ungültiger Wert" operator="between" showDropDown="false" showErrorMessage="true" showInputMessage="false" sqref="B5:B46" type="list">
      <formula1>"Laptop,Desktop-PC,Monitor,Drucker,Server,Netzwerkgerät,Smartphone,Tablet,Peripherie,Sonstiges"</formula1>
      <formula2>0</formula2>
    </dataValidation>
    <dataValidation allowBlank="true" error="Bitte einen Wert aus der Liste auswählen." errorStyle="stop" errorTitle="Ungültiger Wert" operator="between" showDropDown="false" showErrorMessage="true" showInputMessage="false" sqref="G5:G46" type="list">
      <formula1>"Hauptsitz München,Niederlassung Berlin,Niederlassung Hamburg,Niederlassung Köln,Homeoffice,Lager"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2026-05-26T08:36:00Z</dcterms:created>
  <dc:creator>openpyxl</dc:creator>
  <dc:description/>
  <dc:language>en-US</dc:language>
  <cp:lastModifiedBy/>
  <dcterms:modified xsi:type="dcterms:W3CDTF">2026-05-26T08:36:00Z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