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darlehensrechner\"/>
    </mc:Choice>
  </mc:AlternateContent>
  <xr:revisionPtr revIDLastSave="0" documentId="13_ncr:1_{AF4E7FAD-671A-4F72-9FA9-70897778F3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rlehensrechn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24" i="1" l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C25" i="1" s="1"/>
  <c r="G14" i="1"/>
  <c r="G6" i="1"/>
  <c r="G7" i="1" s="1"/>
  <c r="G4" i="1"/>
  <c r="D25" i="1" l="1"/>
  <c r="G25" i="1" s="1"/>
  <c r="E25" i="1"/>
  <c r="H25" i="1" s="1"/>
  <c r="C26" i="1" s="1"/>
  <c r="F25" i="1"/>
  <c r="B25" i="1"/>
  <c r="G5" i="1"/>
  <c r="G18" i="1"/>
  <c r="G15" i="1"/>
  <c r="B26" i="1" l="1"/>
  <c r="F26" i="1"/>
  <c r="D26" i="1"/>
  <c r="G19" i="1"/>
  <c r="G20" i="1"/>
  <c r="G26" i="1" l="1"/>
  <c r="E26" i="1"/>
  <c r="H26" i="1" s="1"/>
  <c r="C27" i="1" s="1"/>
  <c r="D27" i="1" l="1"/>
  <c r="F27" i="1"/>
  <c r="B27" i="1"/>
  <c r="E27" i="1" l="1"/>
  <c r="H27" i="1" l="1"/>
  <c r="C28" i="1" s="1"/>
  <c r="G27" i="1"/>
  <c r="B28" i="1" l="1"/>
  <c r="H28" i="1"/>
  <c r="C29" i="1" s="1"/>
  <c r="F28" i="1"/>
  <c r="E28" i="1"/>
  <c r="G28" i="1" s="1"/>
  <c r="D28" i="1"/>
  <c r="B29" i="1" l="1"/>
  <c r="F29" i="1"/>
  <c r="D29" i="1"/>
  <c r="E29" i="1" l="1"/>
  <c r="H29" i="1" l="1"/>
  <c r="C30" i="1" s="1"/>
  <c r="G29" i="1"/>
  <c r="B30" i="1" l="1"/>
  <c r="F30" i="1"/>
  <c r="D30" i="1"/>
  <c r="G30" i="1" l="1"/>
  <c r="E30" i="1"/>
  <c r="H30" i="1" s="1"/>
  <c r="C31" i="1" s="1"/>
  <c r="D31" i="1" l="1"/>
  <c r="F31" i="1"/>
  <c r="B31" i="1"/>
  <c r="E31" i="1" l="1"/>
  <c r="H31" i="1" l="1"/>
  <c r="C32" i="1" s="1"/>
  <c r="G31" i="1"/>
  <c r="B32" i="1" l="1"/>
  <c r="F32" i="1"/>
  <c r="D32" i="1"/>
  <c r="E32" i="1" l="1"/>
  <c r="H32" i="1" l="1"/>
  <c r="C33" i="1" s="1"/>
  <c r="G32" i="1"/>
  <c r="B33" i="1" l="1"/>
  <c r="F33" i="1"/>
  <c r="D33" i="1"/>
  <c r="E33" i="1" l="1"/>
  <c r="H33" i="1" l="1"/>
  <c r="C34" i="1" s="1"/>
  <c r="G33" i="1"/>
  <c r="B34" i="1" l="1"/>
  <c r="F34" i="1"/>
  <c r="D34" i="1"/>
  <c r="E34" i="1" l="1"/>
  <c r="H34" i="1" l="1"/>
  <c r="C35" i="1" s="1"/>
  <c r="G34" i="1"/>
  <c r="B35" i="1" l="1"/>
  <c r="F35" i="1"/>
  <c r="D35" i="1"/>
  <c r="E35" i="1" l="1"/>
  <c r="H35" i="1" l="1"/>
  <c r="C36" i="1" s="1"/>
  <c r="G35" i="1"/>
  <c r="B36" i="1" l="1"/>
  <c r="F36" i="1"/>
  <c r="D36" i="1"/>
  <c r="G36" i="1" l="1"/>
  <c r="E36" i="1"/>
  <c r="H36" i="1" s="1"/>
  <c r="C37" i="1" s="1"/>
  <c r="D37" i="1" l="1"/>
  <c r="G37" i="1" s="1"/>
  <c r="E37" i="1"/>
  <c r="H37" i="1" s="1"/>
  <c r="C38" i="1" s="1"/>
  <c r="F37" i="1"/>
  <c r="B37" i="1"/>
  <c r="B38" i="1" l="1"/>
  <c r="F38" i="1"/>
  <c r="D38" i="1"/>
  <c r="E38" i="1" l="1"/>
  <c r="H38" i="1" l="1"/>
  <c r="C39" i="1" s="1"/>
  <c r="G38" i="1"/>
  <c r="B39" i="1" l="1"/>
  <c r="F39" i="1"/>
  <c r="D39" i="1"/>
  <c r="G39" i="1" l="1"/>
  <c r="E39" i="1"/>
  <c r="H39" i="1" s="1"/>
  <c r="C40" i="1" s="1"/>
  <c r="D40" i="1" l="1"/>
  <c r="G40" i="1" s="1"/>
  <c r="E40" i="1"/>
  <c r="H40" i="1" s="1"/>
  <c r="C41" i="1" s="1"/>
  <c r="F40" i="1"/>
  <c r="B40" i="1"/>
  <c r="B41" i="1" l="1"/>
  <c r="F41" i="1"/>
  <c r="D41" i="1"/>
  <c r="E41" i="1" l="1"/>
  <c r="H41" i="1" l="1"/>
  <c r="C42" i="1" s="1"/>
  <c r="G41" i="1"/>
  <c r="B42" i="1" l="1"/>
  <c r="F42" i="1"/>
  <c r="D42" i="1"/>
  <c r="E42" i="1" l="1"/>
  <c r="H42" i="1" l="1"/>
  <c r="C43" i="1" s="1"/>
  <c r="G42" i="1"/>
  <c r="B43" i="1" l="1"/>
  <c r="F43" i="1"/>
  <c r="D43" i="1"/>
  <c r="E43" i="1" l="1"/>
  <c r="H43" i="1" l="1"/>
  <c r="C44" i="1" s="1"/>
  <c r="G43" i="1"/>
  <c r="B44" i="1" l="1"/>
  <c r="F44" i="1"/>
  <c r="D44" i="1"/>
  <c r="E44" i="1" l="1"/>
  <c r="H44" i="1" l="1"/>
  <c r="C45" i="1" s="1"/>
  <c r="G44" i="1"/>
  <c r="B45" i="1" l="1"/>
  <c r="F45" i="1"/>
  <c r="D45" i="1"/>
  <c r="E45" i="1" l="1"/>
  <c r="H45" i="1" l="1"/>
  <c r="C46" i="1" s="1"/>
  <c r="G45" i="1"/>
  <c r="B46" i="1" l="1"/>
  <c r="F46" i="1"/>
  <c r="D46" i="1"/>
  <c r="E46" i="1" l="1"/>
  <c r="H46" i="1" l="1"/>
  <c r="C47" i="1" s="1"/>
  <c r="G46" i="1"/>
  <c r="B47" i="1" l="1"/>
  <c r="F47" i="1"/>
  <c r="D47" i="1"/>
  <c r="E47" i="1" l="1"/>
  <c r="H47" i="1" l="1"/>
  <c r="C48" i="1" s="1"/>
  <c r="G47" i="1"/>
  <c r="B48" i="1" l="1"/>
  <c r="D48" i="1"/>
  <c r="E48" i="1" l="1"/>
  <c r="F48" i="1" l="1"/>
  <c r="G48" i="1" l="1"/>
  <c r="H48" i="1"/>
  <c r="C49" i="1" s="1"/>
  <c r="B49" i="1" l="1"/>
  <c r="F49" i="1"/>
  <c r="D49" i="1"/>
  <c r="E49" i="1" l="1"/>
  <c r="H49" i="1" l="1"/>
  <c r="C50" i="1" s="1"/>
  <c r="G49" i="1"/>
  <c r="B50" i="1" l="1"/>
  <c r="F50" i="1"/>
  <c r="D50" i="1"/>
  <c r="E50" i="1" l="1"/>
  <c r="H50" i="1" l="1"/>
  <c r="C51" i="1" s="1"/>
  <c r="G50" i="1"/>
  <c r="B51" i="1" l="1"/>
  <c r="F51" i="1"/>
  <c r="D51" i="1"/>
  <c r="E51" i="1" l="1"/>
  <c r="H51" i="1" l="1"/>
  <c r="C52" i="1" s="1"/>
  <c r="G51" i="1"/>
  <c r="B52" i="1" l="1"/>
  <c r="F52" i="1"/>
  <c r="D52" i="1"/>
  <c r="G52" i="1" l="1"/>
  <c r="E52" i="1"/>
  <c r="H52" i="1" s="1"/>
  <c r="C53" i="1" s="1"/>
  <c r="D53" i="1" l="1"/>
  <c r="G53" i="1" s="1"/>
  <c r="E53" i="1"/>
  <c r="H53" i="1" s="1"/>
  <c r="C54" i="1" s="1"/>
  <c r="F53" i="1"/>
  <c r="B53" i="1"/>
  <c r="B54" i="1" l="1"/>
  <c r="F54" i="1"/>
  <c r="D54" i="1"/>
  <c r="E54" i="1" l="1"/>
  <c r="H54" i="1" l="1"/>
  <c r="C55" i="1" s="1"/>
  <c r="G54" i="1"/>
  <c r="B55" i="1" l="1"/>
  <c r="F55" i="1"/>
  <c r="D55" i="1"/>
  <c r="E55" i="1" l="1"/>
  <c r="H55" i="1" l="1"/>
  <c r="C56" i="1" s="1"/>
  <c r="G55" i="1"/>
  <c r="B56" i="1" l="1"/>
  <c r="F56" i="1"/>
  <c r="D56" i="1"/>
  <c r="E56" i="1" l="1"/>
  <c r="H56" i="1" l="1"/>
  <c r="C57" i="1" s="1"/>
  <c r="G56" i="1"/>
  <c r="B57" i="1" l="1"/>
  <c r="F57" i="1"/>
  <c r="D57" i="1"/>
  <c r="E57" i="1" l="1"/>
  <c r="H57" i="1" l="1"/>
  <c r="C58" i="1" s="1"/>
  <c r="G57" i="1"/>
  <c r="B58" i="1" l="1"/>
  <c r="F58" i="1"/>
  <c r="D58" i="1"/>
  <c r="G58" i="1" l="1"/>
  <c r="E58" i="1"/>
  <c r="H58" i="1" s="1"/>
  <c r="C59" i="1" s="1"/>
  <c r="D59" i="1" l="1"/>
  <c r="E59" i="1" s="1"/>
  <c r="F59" i="1"/>
  <c r="B59" i="1"/>
  <c r="G59" i="1" l="1"/>
  <c r="H59" i="1"/>
  <c r="C60" i="1" s="1"/>
  <c r="D60" i="1" l="1"/>
  <c r="E60" i="1" s="1"/>
  <c r="B60" i="1"/>
  <c r="F60" i="1" l="1"/>
  <c r="G60" i="1" l="1"/>
  <c r="H60" i="1"/>
  <c r="C61" i="1" s="1"/>
  <c r="B61" i="1" l="1"/>
  <c r="F61" i="1"/>
  <c r="D61" i="1"/>
  <c r="E61" i="1" l="1"/>
  <c r="H61" i="1" l="1"/>
  <c r="C62" i="1" s="1"/>
  <c r="G61" i="1"/>
  <c r="B62" i="1" l="1"/>
  <c r="F62" i="1"/>
  <c r="D62" i="1"/>
  <c r="E62" i="1" l="1"/>
  <c r="H62" i="1" l="1"/>
  <c r="C63" i="1" s="1"/>
  <c r="G62" i="1"/>
  <c r="B63" i="1" l="1"/>
  <c r="F63" i="1"/>
  <c r="D63" i="1"/>
  <c r="E63" i="1" l="1"/>
  <c r="H63" i="1" l="1"/>
  <c r="C64" i="1" s="1"/>
  <c r="G63" i="1"/>
  <c r="B64" i="1" l="1"/>
  <c r="F64" i="1"/>
  <c r="D64" i="1"/>
  <c r="E64" i="1" l="1"/>
  <c r="H64" i="1" l="1"/>
  <c r="C65" i="1" s="1"/>
  <c r="G64" i="1"/>
  <c r="B65" i="1" l="1"/>
  <c r="F65" i="1"/>
  <c r="D65" i="1"/>
  <c r="E65" i="1" l="1"/>
  <c r="H65" i="1" l="1"/>
  <c r="C66" i="1" s="1"/>
  <c r="G65" i="1"/>
  <c r="B66" i="1" l="1"/>
  <c r="F66" i="1"/>
  <c r="D66" i="1"/>
  <c r="E66" i="1" l="1"/>
  <c r="H66" i="1" l="1"/>
  <c r="C67" i="1" s="1"/>
  <c r="G66" i="1"/>
  <c r="B67" i="1" l="1"/>
  <c r="F67" i="1"/>
  <c r="D67" i="1"/>
  <c r="E67" i="1" l="1"/>
  <c r="H67" i="1" l="1"/>
  <c r="C68" i="1" s="1"/>
  <c r="G67" i="1"/>
  <c r="B68" i="1" l="1"/>
  <c r="F68" i="1"/>
  <c r="D68" i="1"/>
  <c r="E68" i="1" l="1"/>
  <c r="H68" i="1" l="1"/>
  <c r="C69" i="1" s="1"/>
  <c r="G68" i="1"/>
  <c r="B69" i="1" l="1"/>
  <c r="F69" i="1"/>
  <c r="D69" i="1"/>
  <c r="G69" i="1" l="1"/>
  <c r="E69" i="1"/>
  <c r="H69" i="1" s="1"/>
  <c r="C70" i="1" s="1"/>
  <c r="D70" i="1" l="1"/>
  <c r="F70" i="1"/>
  <c r="B70" i="1"/>
  <c r="E70" i="1" l="1"/>
  <c r="H70" i="1" l="1"/>
  <c r="C71" i="1" s="1"/>
  <c r="G70" i="1"/>
  <c r="B71" i="1" l="1"/>
  <c r="F71" i="1"/>
  <c r="D71" i="1"/>
  <c r="E71" i="1" l="1"/>
  <c r="H71" i="1" l="1"/>
  <c r="C72" i="1" s="1"/>
  <c r="G71" i="1"/>
  <c r="B72" i="1" l="1"/>
  <c r="D72" i="1"/>
  <c r="E72" i="1" l="1"/>
  <c r="F72" i="1" l="1"/>
  <c r="G72" i="1" l="1"/>
  <c r="H72" i="1"/>
  <c r="C73" i="1" s="1"/>
  <c r="B73" i="1" l="1"/>
  <c r="F73" i="1"/>
  <c r="D73" i="1"/>
  <c r="E73" i="1" l="1"/>
  <c r="H73" i="1" l="1"/>
  <c r="C74" i="1" s="1"/>
  <c r="G73" i="1"/>
  <c r="B74" i="1" l="1"/>
  <c r="F74" i="1"/>
  <c r="D74" i="1"/>
  <c r="E74" i="1" l="1"/>
  <c r="H74" i="1" l="1"/>
  <c r="C75" i="1" s="1"/>
  <c r="G74" i="1"/>
  <c r="B75" i="1" l="1"/>
  <c r="F75" i="1"/>
  <c r="D75" i="1"/>
  <c r="G75" i="1" l="1"/>
  <c r="E75" i="1"/>
  <c r="H75" i="1" s="1"/>
  <c r="C76" i="1" s="1"/>
  <c r="D76" i="1" l="1"/>
  <c r="G76" i="1" s="1"/>
  <c r="E76" i="1"/>
  <c r="H76" i="1" s="1"/>
  <c r="C77" i="1" s="1"/>
  <c r="F76" i="1"/>
  <c r="B76" i="1"/>
  <c r="B77" i="1" l="1"/>
  <c r="F77" i="1"/>
  <c r="D77" i="1"/>
  <c r="E77" i="1" l="1"/>
  <c r="H77" i="1" l="1"/>
  <c r="C78" i="1" s="1"/>
  <c r="G77" i="1"/>
  <c r="B78" i="1" l="1"/>
  <c r="F78" i="1"/>
  <c r="D78" i="1"/>
  <c r="E78" i="1" l="1"/>
  <c r="H78" i="1" l="1"/>
  <c r="C79" i="1" s="1"/>
  <c r="G78" i="1"/>
  <c r="B79" i="1" l="1"/>
  <c r="F79" i="1"/>
  <c r="D79" i="1"/>
  <c r="E79" i="1" l="1"/>
  <c r="H79" i="1" l="1"/>
  <c r="C80" i="1" s="1"/>
  <c r="G79" i="1"/>
  <c r="B80" i="1" l="1"/>
  <c r="F80" i="1"/>
  <c r="D80" i="1"/>
  <c r="E80" i="1" l="1"/>
  <c r="H80" i="1" l="1"/>
  <c r="C81" i="1" s="1"/>
  <c r="G80" i="1"/>
  <c r="B81" i="1" l="1"/>
  <c r="F81" i="1"/>
  <c r="D81" i="1"/>
  <c r="E81" i="1" l="1"/>
  <c r="H81" i="1" l="1"/>
  <c r="C82" i="1" s="1"/>
  <c r="G81" i="1"/>
  <c r="B82" i="1" l="1"/>
  <c r="F82" i="1"/>
  <c r="D82" i="1"/>
  <c r="E82" i="1" l="1"/>
  <c r="H82" i="1" l="1"/>
  <c r="C83" i="1" s="1"/>
  <c r="G82" i="1"/>
  <c r="D83" i="1" l="1"/>
  <c r="F83" i="1"/>
  <c r="B83" i="1"/>
  <c r="E83" i="1" l="1"/>
  <c r="H83" i="1" l="1"/>
  <c r="C84" i="1" s="1"/>
  <c r="G83" i="1"/>
  <c r="B84" i="1" l="1"/>
  <c r="D84" i="1"/>
  <c r="E84" i="1" s="1"/>
  <c r="G84" i="1" l="1"/>
  <c r="F84" i="1"/>
  <c r="H84" i="1"/>
  <c r="C85" i="1" s="1"/>
  <c r="F85" i="1" l="1"/>
  <c r="H85" i="1" s="1"/>
  <c r="C86" i="1" s="1"/>
  <c r="B85" i="1"/>
  <c r="D85" i="1"/>
  <c r="G85" i="1" s="1"/>
  <c r="E85" i="1"/>
  <c r="F86" i="1" l="1"/>
  <c r="D86" i="1"/>
  <c r="B86" i="1"/>
  <c r="E86" i="1" l="1"/>
  <c r="H86" i="1" l="1"/>
  <c r="C87" i="1" s="1"/>
  <c r="G86" i="1"/>
  <c r="B87" i="1" l="1"/>
  <c r="D87" i="1"/>
  <c r="F87" i="1"/>
  <c r="E87" i="1" l="1"/>
  <c r="H87" i="1" l="1"/>
  <c r="C88" i="1" s="1"/>
  <c r="G87" i="1"/>
  <c r="F88" i="1" l="1"/>
  <c r="D88" i="1"/>
  <c r="B88" i="1"/>
  <c r="G88" i="1" l="1"/>
  <c r="E88" i="1"/>
  <c r="H88" i="1" s="1"/>
  <c r="C89" i="1" s="1"/>
  <c r="E89" i="1" l="1"/>
  <c r="F89" i="1"/>
  <c r="B89" i="1"/>
  <c r="D89" i="1"/>
  <c r="G89" i="1" l="1"/>
  <c r="H89" i="1"/>
  <c r="C90" i="1" s="1"/>
  <c r="E90" i="1" l="1"/>
  <c r="G90" i="1"/>
  <c r="H90" i="1"/>
  <c r="C91" i="1" s="1"/>
  <c r="F90" i="1"/>
  <c r="B90" i="1"/>
  <c r="D90" i="1"/>
  <c r="B91" i="1" l="1"/>
  <c r="E91" i="1"/>
  <c r="H91" i="1" s="1"/>
  <c r="C92" i="1" s="1"/>
  <c r="G91" i="1"/>
  <c r="F91" i="1"/>
  <c r="D91" i="1"/>
  <c r="F92" i="1" l="1"/>
  <c r="D92" i="1"/>
  <c r="E92" i="1" s="1"/>
  <c r="B92" i="1"/>
  <c r="H92" i="1" l="1"/>
  <c r="C93" i="1" s="1"/>
  <c r="G92" i="1"/>
  <c r="B93" i="1" l="1"/>
  <c r="D93" i="1"/>
  <c r="F93" i="1"/>
  <c r="E93" i="1" l="1"/>
  <c r="H93" i="1" l="1"/>
  <c r="C94" i="1" s="1"/>
  <c r="G93" i="1"/>
  <c r="H94" i="1" l="1"/>
  <c r="C95" i="1" s="1"/>
  <c r="F94" i="1"/>
  <c r="D94" i="1"/>
  <c r="B94" i="1"/>
  <c r="E94" i="1"/>
  <c r="G94" i="1" s="1"/>
  <c r="E95" i="1" l="1"/>
  <c r="D95" i="1"/>
  <c r="B95" i="1"/>
  <c r="F95" i="1"/>
  <c r="H95" i="1" l="1"/>
  <c r="C96" i="1" s="1"/>
  <c r="G95" i="1"/>
  <c r="E96" i="1" l="1"/>
  <c r="B96" i="1"/>
  <c r="D96" i="1"/>
  <c r="F96" i="1" l="1"/>
  <c r="G96" i="1" l="1"/>
  <c r="H96" i="1"/>
  <c r="C97" i="1" s="1"/>
  <c r="D97" i="1" l="1"/>
  <c r="E97" i="1"/>
  <c r="G97" i="1" s="1"/>
  <c r="B97" i="1"/>
  <c r="F97" i="1"/>
  <c r="H97" i="1" s="1"/>
  <c r="C98" i="1" s="1"/>
  <c r="B98" i="1" l="1"/>
  <c r="F98" i="1"/>
  <c r="D98" i="1"/>
  <c r="E98" i="1" s="1"/>
  <c r="G98" i="1" l="1"/>
  <c r="H98" i="1"/>
  <c r="C99" i="1" s="1"/>
  <c r="F99" i="1" l="1"/>
  <c r="B99" i="1"/>
  <c r="D99" i="1"/>
  <c r="E99" i="1" l="1"/>
  <c r="H99" i="1" l="1"/>
  <c r="C100" i="1" s="1"/>
  <c r="G99" i="1"/>
  <c r="B100" i="1" l="1"/>
  <c r="D100" i="1"/>
  <c r="E100" i="1" s="1"/>
  <c r="F100" i="1"/>
  <c r="G100" i="1" l="1"/>
  <c r="H100" i="1"/>
  <c r="C101" i="1" s="1"/>
  <c r="F101" i="1" l="1"/>
  <c r="B101" i="1"/>
  <c r="D101" i="1"/>
  <c r="E101" i="1" l="1"/>
  <c r="H101" i="1" l="1"/>
  <c r="C102" i="1" s="1"/>
  <c r="G101" i="1"/>
  <c r="F102" i="1" l="1"/>
  <c r="H102" i="1" s="1"/>
  <c r="C103" i="1" s="1"/>
  <c r="D102" i="1"/>
  <c r="B102" i="1"/>
  <c r="E102" i="1"/>
  <c r="G102" i="1" s="1"/>
  <c r="D103" i="1" l="1"/>
  <c r="B103" i="1"/>
  <c r="F103" i="1"/>
  <c r="E103" i="1" l="1"/>
  <c r="H103" i="1" l="1"/>
  <c r="C104" i="1" s="1"/>
  <c r="G103" i="1"/>
  <c r="D104" i="1" l="1"/>
  <c r="F104" i="1"/>
  <c r="B104" i="1"/>
  <c r="E104" i="1" l="1"/>
  <c r="H104" i="1" l="1"/>
  <c r="C105" i="1" s="1"/>
  <c r="G104" i="1"/>
  <c r="F105" i="1" l="1"/>
  <c r="D105" i="1"/>
  <c r="B105" i="1"/>
  <c r="E105" i="1" l="1"/>
  <c r="H105" i="1" l="1"/>
  <c r="C106" i="1" s="1"/>
  <c r="G105" i="1"/>
  <c r="D106" i="1" l="1"/>
  <c r="F106" i="1"/>
  <c r="B106" i="1"/>
  <c r="E106" i="1" l="1"/>
  <c r="H106" i="1" l="1"/>
  <c r="C107" i="1" s="1"/>
  <c r="G106" i="1"/>
  <c r="F107" i="1" l="1"/>
  <c r="B107" i="1"/>
  <c r="D107" i="1"/>
  <c r="E107" i="1" l="1"/>
  <c r="H107" i="1" l="1"/>
  <c r="C108" i="1" s="1"/>
  <c r="G107" i="1"/>
  <c r="B108" i="1" l="1"/>
  <c r="D108" i="1"/>
  <c r="E108" i="1" s="1"/>
  <c r="F108" i="1" l="1"/>
  <c r="H108" i="1" l="1"/>
  <c r="C109" i="1" s="1"/>
  <c r="G108" i="1"/>
  <c r="D109" i="1" l="1"/>
  <c r="B109" i="1"/>
  <c r="F109" i="1"/>
  <c r="E109" i="1" l="1"/>
  <c r="H109" i="1" l="1"/>
  <c r="C110" i="1" s="1"/>
  <c r="G109" i="1"/>
  <c r="B110" i="1" l="1"/>
  <c r="F110" i="1"/>
  <c r="D110" i="1"/>
  <c r="E110" i="1" s="1"/>
  <c r="H110" i="1" l="1"/>
  <c r="C111" i="1" s="1"/>
  <c r="G110" i="1"/>
  <c r="B111" i="1" l="1"/>
  <c r="E111" i="1"/>
  <c r="F111" i="1"/>
  <c r="D111" i="1"/>
  <c r="G111" i="1" l="1"/>
  <c r="H111" i="1"/>
  <c r="C112" i="1" s="1"/>
  <c r="F112" i="1" l="1"/>
  <c r="B112" i="1"/>
  <c r="D112" i="1"/>
  <c r="E112" i="1"/>
  <c r="G112" i="1" s="1"/>
  <c r="H112" i="1"/>
  <c r="C113" i="1" s="1"/>
  <c r="D113" i="1" l="1"/>
  <c r="B113" i="1"/>
  <c r="F113" i="1"/>
  <c r="E113" i="1" l="1"/>
  <c r="H113" i="1" l="1"/>
  <c r="C114" i="1" s="1"/>
  <c r="G113" i="1"/>
  <c r="B114" i="1" l="1"/>
  <c r="F114" i="1"/>
  <c r="D114" i="1"/>
  <c r="E114" i="1" l="1"/>
  <c r="H114" i="1" l="1"/>
  <c r="C115" i="1" s="1"/>
  <c r="G114" i="1"/>
  <c r="D115" i="1" l="1"/>
  <c r="B115" i="1"/>
  <c r="F115" i="1"/>
  <c r="E115" i="1" l="1"/>
  <c r="H115" i="1" l="1"/>
  <c r="C116" i="1" s="1"/>
  <c r="G115" i="1"/>
  <c r="F116" i="1" l="1"/>
  <c r="B116" i="1"/>
  <c r="D116" i="1"/>
  <c r="E116" i="1" s="1"/>
  <c r="G116" i="1" l="1"/>
  <c r="H116" i="1"/>
  <c r="C117" i="1" s="1"/>
  <c r="D117" i="1" l="1"/>
  <c r="E117" i="1" s="1"/>
  <c r="B117" i="1"/>
  <c r="F117" i="1"/>
  <c r="H117" i="1" l="1"/>
  <c r="C118" i="1" s="1"/>
  <c r="G117" i="1"/>
  <c r="E118" i="1" l="1"/>
  <c r="H118" i="1" s="1"/>
  <c r="C119" i="1" s="1"/>
  <c r="B118" i="1"/>
  <c r="F118" i="1"/>
  <c r="D118" i="1"/>
  <c r="G118" i="1" s="1"/>
  <c r="D119" i="1" l="1"/>
  <c r="E119" i="1" s="1"/>
  <c r="B119" i="1"/>
  <c r="F119" i="1"/>
  <c r="H119" i="1" l="1"/>
  <c r="C120" i="1" s="1"/>
  <c r="G119" i="1"/>
  <c r="B120" i="1" l="1"/>
  <c r="D120" i="1"/>
  <c r="E120" i="1" l="1"/>
  <c r="F120" i="1" l="1"/>
  <c r="G120" i="1" l="1"/>
  <c r="H120" i="1"/>
  <c r="C121" i="1" s="1"/>
  <c r="F121" i="1" l="1"/>
  <c r="D121" i="1"/>
  <c r="B121" i="1"/>
  <c r="E121" i="1"/>
  <c r="H121" i="1" l="1"/>
  <c r="C122" i="1" s="1"/>
  <c r="G121" i="1"/>
  <c r="H122" i="1" l="1"/>
  <c r="C123" i="1" s="1"/>
  <c r="F122" i="1"/>
  <c r="D122" i="1"/>
  <c r="B122" i="1"/>
  <c r="E122" i="1"/>
  <c r="G122" i="1"/>
  <c r="B123" i="1" l="1"/>
  <c r="D123" i="1"/>
  <c r="F123" i="1"/>
  <c r="E123" i="1" l="1"/>
  <c r="H123" i="1" l="1"/>
  <c r="C124" i="1" s="1"/>
  <c r="G123" i="1"/>
  <c r="B124" i="1" l="1"/>
  <c r="D124" i="1"/>
  <c r="E124" i="1" s="1"/>
  <c r="F124" i="1"/>
  <c r="G124" i="1" l="1"/>
  <c r="H124" i="1"/>
  <c r="C125" i="1" s="1"/>
  <c r="F125" i="1" l="1"/>
  <c r="G125" i="1" s="1"/>
  <c r="H125" i="1"/>
  <c r="C126" i="1" s="1"/>
  <c r="B125" i="1"/>
  <c r="D125" i="1"/>
  <c r="E125" i="1"/>
  <c r="D126" i="1" l="1"/>
  <c r="B126" i="1"/>
  <c r="F126" i="1"/>
  <c r="E126" i="1" l="1"/>
  <c r="H126" i="1" l="1"/>
  <c r="C127" i="1" s="1"/>
  <c r="G126" i="1"/>
  <c r="F127" i="1" l="1"/>
  <c r="D127" i="1"/>
  <c r="E127" i="1" s="1"/>
  <c r="B127" i="1"/>
  <c r="G127" i="1" l="1"/>
  <c r="H127" i="1"/>
  <c r="C128" i="1" s="1"/>
  <c r="D128" i="1" l="1"/>
  <c r="F128" i="1"/>
  <c r="B128" i="1"/>
  <c r="E128" i="1" l="1"/>
  <c r="H128" i="1" l="1"/>
  <c r="C129" i="1" s="1"/>
  <c r="G128" i="1"/>
  <c r="F129" i="1" l="1"/>
  <c r="B129" i="1"/>
  <c r="D129" i="1"/>
  <c r="E129" i="1" l="1"/>
  <c r="H129" i="1" l="1"/>
  <c r="C130" i="1" s="1"/>
  <c r="G129" i="1"/>
  <c r="B130" i="1" l="1"/>
  <c r="F130" i="1"/>
  <c r="D130" i="1"/>
  <c r="E130" i="1" l="1"/>
  <c r="H130" i="1" l="1"/>
  <c r="C131" i="1" s="1"/>
  <c r="G130" i="1"/>
  <c r="F131" i="1" l="1"/>
  <c r="D131" i="1"/>
  <c r="B131" i="1"/>
  <c r="E131" i="1" l="1"/>
  <c r="H131" i="1" l="1"/>
  <c r="C132" i="1" s="1"/>
  <c r="G131" i="1"/>
  <c r="D132" i="1" l="1"/>
  <c r="B132" i="1"/>
  <c r="E132" i="1"/>
  <c r="F132" i="1" l="1"/>
  <c r="H132" i="1" l="1"/>
  <c r="C133" i="1" s="1"/>
  <c r="G132" i="1"/>
  <c r="E133" i="1" l="1"/>
  <c r="D133" i="1"/>
  <c r="G133" i="1" s="1"/>
  <c r="B133" i="1"/>
  <c r="F133" i="1"/>
  <c r="H133" i="1" s="1"/>
  <c r="C134" i="1" s="1"/>
  <c r="F134" i="1" l="1"/>
  <c r="B134" i="1"/>
  <c r="D134" i="1"/>
  <c r="E134" i="1" l="1"/>
  <c r="H134" i="1" l="1"/>
  <c r="C135" i="1" s="1"/>
  <c r="G134" i="1"/>
  <c r="B135" i="1" l="1"/>
  <c r="F135" i="1"/>
  <c r="D135" i="1"/>
  <c r="E135" i="1" l="1"/>
  <c r="H135" i="1" l="1"/>
  <c r="C136" i="1" s="1"/>
  <c r="G135" i="1"/>
  <c r="D136" i="1" l="1"/>
  <c r="F136" i="1"/>
  <c r="B136" i="1"/>
  <c r="E136" i="1" l="1"/>
  <c r="H136" i="1" l="1"/>
  <c r="C137" i="1" s="1"/>
  <c r="G136" i="1"/>
  <c r="F137" i="1" l="1"/>
  <c r="D137" i="1"/>
  <c r="B137" i="1"/>
  <c r="E137" i="1" l="1"/>
  <c r="H137" i="1" l="1"/>
  <c r="C138" i="1" s="1"/>
  <c r="G137" i="1"/>
  <c r="F138" i="1" l="1"/>
  <c r="D138" i="1"/>
  <c r="B138" i="1"/>
  <c r="E138" i="1" l="1"/>
  <c r="H138" i="1" l="1"/>
  <c r="C139" i="1" s="1"/>
  <c r="G138" i="1"/>
  <c r="D139" i="1" l="1"/>
  <c r="G139" i="1" s="1"/>
  <c r="B139" i="1"/>
  <c r="E139" i="1"/>
  <c r="H139" i="1" s="1"/>
  <c r="C140" i="1" s="1"/>
  <c r="F139" i="1"/>
  <c r="B140" i="1" l="1"/>
  <c r="D140" i="1"/>
  <c r="E140" i="1" s="1"/>
  <c r="F140" i="1"/>
  <c r="G140" i="1" l="1"/>
  <c r="H140" i="1"/>
  <c r="C141" i="1" s="1"/>
  <c r="B141" i="1" l="1"/>
  <c r="F141" i="1"/>
  <c r="D141" i="1"/>
  <c r="E141" i="1" s="1"/>
  <c r="G141" i="1" l="1"/>
  <c r="H141" i="1"/>
  <c r="C142" i="1" s="1"/>
  <c r="F142" i="1" l="1"/>
  <c r="H142" i="1"/>
  <c r="C143" i="1" s="1"/>
  <c r="B142" i="1"/>
  <c r="D142" i="1"/>
  <c r="E142" i="1"/>
  <c r="G142" i="1" s="1"/>
  <c r="D143" i="1" l="1"/>
  <c r="B143" i="1"/>
  <c r="E143" i="1"/>
  <c r="F143" i="1"/>
  <c r="H143" i="1" l="1"/>
  <c r="C144" i="1" s="1"/>
  <c r="G143" i="1"/>
  <c r="E144" i="1" l="1"/>
  <c r="D144" i="1"/>
  <c r="G144" i="1" s="1"/>
  <c r="F144" i="1"/>
  <c r="B144" i="1"/>
  <c r="H144" i="1"/>
  <c r="C145" i="1" s="1"/>
  <c r="B145" i="1" l="1"/>
  <c r="D145" i="1"/>
  <c r="F145" i="1"/>
  <c r="E145" i="1" l="1"/>
  <c r="H145" i="1" l="1"/>
  <c r="C146" i="1" s="1"/>
  <c r="G145" i="1"/>
  <c r="D146" i="1" l="1"/>
  <c r="B146" i="1"/>
  <c r="F146" i="1"/>
  <c r="E146" i="1" l="1"/>
  <c r="H146" i="1" l="1"/>
  <c r="C147" i="1" s="1"/>
  <c r="G146" i="1"/>
  <c r="F147" i="1" l="1"/>
  <c r="B147" i="1"/>
  <c r="D147" i="1"/>
  <c r="E147" i="1" s="1"/>
  <c r="G147" i="1" l="1"/>
  <c r="H147" i="1"/>
  <c r="C148" i="1" s="1"/>
  <c r="E148" i="1" l="1"/>
  <c r="H148" i="1" s="1"/>
  <c r="C149" i="1" s="1"/>
  <c r="B148" i="1"/>
  <c r="D148" i="1"/>
  <c r="G148" i="1" s="1"/>
  <c r="F148" i="1"/>
  <c r="B149" i="1" l="1"/>
  <c r="F149" i="1"/>
  <c r="D149" i="1"/>
  <c r="E149" i="1" s="1"/>
  <c r="G149" i="1" l="1"/>
  <c r="H149" i="1"/>
  <c r="C150" i="1" s="1"/>
  <c r="B150" i="1" l="1"/>
  <c r="D150" i="1"/>
  <c r="E150" i="1" s="1"/>
  <c r="F150" i="1"/>
  <c r="G150" i="1" l="1"/>
  <c r="H150" i="1"/>
  <c r="C151" i="1" s="1"/>
  <c r="D151" i="1" l="1"/>
  <c r="E151" i="1" s="1"/>
  <c r="F151" i="1"/>
  <c r="B151" i="1"/>
  <c r="G151" i="1" l="1"/>
  <c r="H151" i="1"/>
  <c r="C152" i="1" s="1"/>
  <c r="E152" i="1" l="1"/>
  <c r="F152" i="1"/>
  <c r="B152" i="1"/>
  <c r="D152" i="1"/>
  <c r="G152" i="1" l="1"/>
  <c r="H152" i="1"/>
  <c r="C153" i="1" s="1"/>
  <c r="E153" i="1" l="1"/>
  <c r="H153" i="1" s="1"/>
  <c r="C154" i="1" s="1"/>
  <c r="D153" i="1"/>
  <c r="G153" i="1" s="1"/>
  <c r="B153" i="1"/>
  <c r="F153" i="1"/>
  <c r="F154" i="1" l="1"/>
  <c r="D154" i="1"/>
  <c r="B154" i="1"/>
  <c r="G154" i="1" l="1"/>
  <c r="E154" i="1"/>
  <c r="H154" i="1" s="1"/>
  <c r="C155" i="1" s="1"/>
  <c r="F155" i="1" l="1"/>
  <c r="B155" i="1"/>
  <c r="D155" i="1"/>
  <c r="E155" i="1" l="1"/>
  <c r="H155" i="1" l="1"/>
  <c r="C156" i="1" s="1"/>
  <c r="G155" i="1"/>
  <c r="B156" i="1" l="1"/>
  <c r="D156" i="1"/>
  <c r="E156" i="1" l="1"/>
  <c r="F156" i="1" l="1"/>
  <c r="G156" i="1" l="1"/>
  <c r="H156" i="1"/>
  <c r="C157" i="1" s="1"/>
  <c r="H157" i="1" l="1"/>
  <c r="C158" i="1" s="1"/>
  <c r="D157" i="1"/>
  <c r="B157" i="1"/>
  <c r="E157" i="1"/>
  <c r="G157" i="1" s="1"/>
  <c r="F157" i="1"/>
  <c r="B158" i="1" l="1"/>
  <c r="D158" i="1"/>
  <c r="F158" i="1"/>
  <c r="E158" i="1" l="1"/>
  <c r="H158" i="1" l="1"/>
  <c r="C159" i="1" s="1"/>
  <c r="G158" i="1"/>
  <c r="B159" i="1" l="1"/>
  <c r="F159" i="1"/>
  <c r="D159" i="1"/>
  <c r="E159" i="1" l="1"/>
  <c r="H159" i="1" l="1"/>
  <c r="C160" i="1" s="1"/>
  <c r="G159" i="1"/>
  <c r="H160" i="1" l="1"/>
  <c r="C161" i="1" s="1"/>
  <c r="D160" i="1"/>
  <c r="B160" i="1"/>
  <c r="F160" i="1"/>
  <c r="E160" i="1"/>
  <c r="G160" i="1"/>
  <c r="F161" i="1" l="1"/>
  <c r="D161" i="1"/>
  <c r="E161" i="1" s="1"/>
  <c r="B161" i="1"/>
  <c r="H161" i="1" l="1"/>
  <c r="C162" i="1" s="1"/>
  <c r="G161" i="1"/>
  <c r="F162" i="1" l="1"/>
  <c r="B162" i="1"/>
  <c r="D162" i="1"/>
  <c r="E162" i="1" s="1"/>
  <c r="H162" i="1" l="1"/>
  <c r="C163" i="1" s="1"/>
  <c r="G162" i="1"/>
  <c r="E163" i="1" l="1"/>
  <c r="H163" i="1" s="1"/>
  <c r="C164" i="1" s="1"/>
  <c r="B163" i="1"/>
  <c r="D163" i="1"/>
  <c r="G163" i="1" s="1"/>
  <c r="F163" i="1"/>
  <c r="F164" i="1" l="1"/>
  <c r="D164" i="1"/>
  <c r="B164" i="1"/>
  <c r="E164" i="1" l="1"/>
  <c r="H164" i="1" l="1"/>
  <c r="C165" i="1" s="1"/>
  <c r="G164" i="1"/>
  <c r="D165" i="1" l="1"/>
  <c r="E165" i="1" s="1"/>
  <c r="B165" i="1"/>
  <c r="F165" i="1"/>
  <c r="G165" i="1" l="1"/>
  <c r="H165" i="1"/>
  <c r="C166" i="1" s="1"/>
  <c r="B166" i="1" l="1"/>
  <c r="D166" i="1"/>
  <c r="E166" i="1" s="1"/>
  <c r="F166" i="1"/>
  <c r="G166" i="1" l="1"/>
  <c r="H166" i="1"/>
  <c r="C167" i="1" s="1"/>
  <c r="F167" i="1" l="1"/>
  <c r="D167" i="1"/>
  <c r="B167" i="1"/>
  <c r="E167" i="1"/>
  <c r="H167" i="1" l="1"/>
  <c r="C168" i="1" s="1"/>
  <c r="G167" i="1"/>
  <c r="B168" i="1" l="1"/>
  <c r="E168" i="1"/>
  <c r="D168" i="1"/>
  <c r="F168" i="1" l="1"/>
  <c r="G168" i="1" l="1"/>
  <c r="H168" i="1"/>
  <c r="C169" i="1" s="1"/>
  <c r="B169" i="1" l="1"/>
  <c r="F169" i="1"/>
  <c r="D169" i="1"/>
  <c r="E169" i="1" s="1"/>
  <c r="G169" i="1" l="1"/>
  <c r="H169" i="1"/>
  <c r="C170" i="1" s="1"/>
  <c r="E170" i="1" l="1"/>
  <c r="D170" i="1"/>
  <c r="F170" i="1"/>
  <c r="B170" i="1"/>
  <c r="H170" i="1" l="1"/>
  <c r="C171" i="1" s="1"/>
  <c r="G170" i="1"/>
  <c r="E171" i="1" l="1"/>
  <c r="B171" i="1"/>
  <c r="D171" i="1"/>
  <c r="F171" i="1"/>
  <c r="H171" i="1" l="1"/>
  <c r="C172" i="1" s="1"/>
  <c r="G171" i="1"/>
  <c r="E172" i="1" l="1"/>
  <c r="F172" i="1"/>
  <c r="B172" i="1"/>
  <c r="D172" i="1"/>
  <c r="G172" i="1" l="1"/>
  <c r="H172" i="1"/>
  <c r="C173" i="1" s="1"/>
  <c r="E173" i="1" l="1"/>
  <c r="F173" i="1"/>
  <c r="H173" i="1"/>
  <c r="C174" i="1" s="1"/>
  <c r="B173" i="1"/>
  <c r="D173" i="1"/>
  <c r="G173" i="1" s="1"/>
  <c r="F174" i="1" l="1"/>
  <c r="D174" i="1"/>
  <c r="B174" i="1"/>
  <c r="E174" i="1" l="1"/>
  <c r="H174" i="1" l="1"/>
  <c r="C175" i="1" s="1"/>
  <c r="G174" i="1"/>
  <c r="F175" i="1" l="1"/>
  <c r="D175" i="1"/>
  <c r="B175" i="1"/>
  <c r="E175" i="1" l="1"/>
  <c r="H175" i="1" l="1"/>
  <c r="C176" i="1" s="1"/>
  <c r="G175" i="1"/>
  <c r="D176" i="1" l="1"/>
  <c r="B176" i="1"/>
  <c r="F176" i="1"/>
  <c r="E176" i="1" l="1"/>
  <c r="H176" i="1" l="1"/>
  <c r="C177" i="1" s="1"/>
  <c r="G176" i="1"/>
  <c r="D177" i="1" l="1"/>
  <c r="B177" i="1"/>
  <c r="F177" i="1"/>
  <c r="E177" i="1" l="1"/>
  <c r="H177" i="1" l="1"/>
  <c r="C178" i="1" s="1"/>
  <c r="G177" i="1"/>
  <c r="H178" i="1" l="1"/>
  <c r="C179" i="1" s="1"/>
  <c r="F178" i="1"/>
  <c r="D178" i="1"/>
  <c r="B178" i="1"/>
  <c r="E178" i="1"/>
  <c r="G178" i="1" s="1"/>
  <c r="D179" i="1" l="1"/>
  <c r="G179" i="1" s="1"/>
  <c r="E179" i="1"/>
  <c r="H179" i="1" s="1"/>
  <c r="C180" i="1" s="1"/>
  <c r="B179" i="1"/>
  <c r="F179" i="1"/>
  <c r="D180" i="1" l="1"/>
  <c r="B180" i="1"/>
  <c r="E180" i="1" l="1"/>
  <c r="F180" i="1" l="1"/>
  <c r="G180" i="1" l="1"/>
  <c r="H180" i="1"/>
  <c r="C181" i="1" s="1"/>
  <c r="D181" i="1" l="1"/>
  <c r="B181" i="1"/>
  <c r="F181" i="1"/>
  <c r="E181" i="1" l="1"/>
  <c r="H181" i="1" l="1"/>
  <c r="C182" i="1" s="1"/>
  <c r="G181" i="1"/>
  <c r="E182" i="1" l="1"/>
  <c r="B182" i="1"/>
  <c r="D182" i="1"/>
  <c r="F182" i="1"/>
  <c r="G182" i="1" l="1"/>
  <c r="H182" i="1"/>
  <c r="C183" i="1" s="1"/>
  <c r="D183" i="1" l="1"/>
  <c r="B183" i="1"/>
  <c r="F183" i="1"/>
  <c r="G183" i="1" l="1"/>
  <c r="E183" i="1"/>
  <c r="H183" i="1" s="1"/>
  <c r="C184" i="1" s="1"/>
  <c r="E184" i="1" l="1"/>
  <c r="D184" i="1"/>
  <c r="F184" i="1"/>
  <c r="B184" i="1"/>
  <c r="G184" i="1" l="1"/>
  <c r="H184" i="1"/>
  <c r="C185" i="1" s="1"/>
  <c r="F185" i="1" l="1"/>
  <c r="B185" i="1"/>
  <c r="D185" i="1"/>
  <c r="E185" i="1" l="1"/>
  <c r="H185" i="1" l="1"/>
  <c r="C186" i="1" s="1"/>
  <c r="G185" i="1"/>
  <c r="D186" i="1" l="1"/>
  <c r="B186" i="1"/>
  <c r="E186" i="1"/>
  <c r="H186" i="1" s="1"/>
  <c r="C187" i="1" s="1"/>
  <c r="F186" i="1"/>
  <c r="G186" i="1" s="1"/>
  <c r="D187" i="1" l="1"/>
  <c r="F187" i="1"/>
  <c r="B187" i="1"/>
  <c r="G187" i="1" l="1"/>
  <c r="E187" i="1"/>
  <c r="H187" i="1" s="1"/>
  <c r="C188" i="1" s="1"/>
  <c r="F188" i="1" l="1"/>
  <c r="B188" i="1"/>
  <c r="D188" i="1"/>
  <c r="E188" i="1" s="1"/>
  <c r="G188" i="1" l="1"/>
  <c r="H188" i="1"/>
  <c r="C189" i="1" s="1"/>
  <c r="B189" i="1" l="1"/>
  <c r="D189" i="1"/>
  <c r="E189" i="1" s="1"/>
  <c r="F189" i="1"/>
  <c r="H189" i="1" l="1"/>
  <c r="C190" i="1" s="1"/>
  <c r="G189" i="1"/>
  <c r="D190" i="1" l="1"/>
  <c r="F190" i="1"/>
  <c r="B190" i="1"/>
  <c r="E190" i="1" l="1"/>
  <c r="H190" i="1" l="1"/>
  <c r="C191" i="1" s="1"/>
  <c r="G190" i="1"/>
  <c r="D191" i="1" l="1"/>
  <c r="F191" i="1"/>
  <c r="B191" i="1"/>
  <c r="E191" i="1"/>
  <c r="H191" i="1" l="1"/>
  <c r="C192" i="1" s="1"/>
  <c r="G191" i="1"/>
  <c r="D192" i="1" l="1"/>
  <c r="B192" i="1"/>
  <c r="E192" i="1"/>
  <c r="F192" i="1" s="1"/>
  <c r="G192" i="1" l="1"/>
  <c r="H192" i="1"/>
  <c r="C193" i="1" s="1"/>
  <c r="F193" i="1" l="1"/>
  <c r="D193" i="1"/>
  <c r="G193" i="1" s="1"/>
  <c r="B193" i="1"/>
  <c r="E193" i="1"/>
  <c r="H193" i="1" s="1"/>
  <c r="C194" i="1" s="1"/>
  <c r="B194" i="1" l="1"/>
  <c r="D194" i="1"/>
  <c r="F194" i="1"/>
  <c r="E194" i="1" l="1"/>
  <c r="H194" i="1" l="1"/>
  <c r="C195" i="1" s="1"/>
  <c r="G194" i="1"/>
  <c r="D195" i="1" l="1"/>
  <c r="B195" i="1"/>
  <c r="F195" i="1"/>
  <c r="E195" i="1" l="1"/>
  <c r="H195" i="1" l="1"/>
  <c r="C196" i="1" s="1"/>
  <c r="G195" i="1"/>
  <c r="D196" i="1" l="1"/>
  <c r="B196" i="1"/>
  <c r="F196" i="1"/>
  <c r="E196" i="1" l="1"/>
  <c r="H196" i="1" l="1"/>
  <c r="C197" i="1" s="1"/>
  <c r="G196" i="1"/>
  <c r="E197" i="1" l="1"/>
  <c r="G197" i="1" s="1"/>
  <c r="H197" i="1"/>
  <c r="C198" i="1" s="1"/>
  <c r="F197" i="1"/>
  <c r="D197" i="1"/>
  <c r="B197" i="1"/>
  <c r="B198" i="1" l="1"/>
  <c r="D198" i="1"/>
  <c r="E198" i="1" s="1"/>
  <c r="F198" i="1"/>
  <c r="G198" i="1" l="1"/>
  <c r="H198" i="1"/>
  <c r="C199" i="1" s="1"/>
  <c r="F199" i="1" l="1"/>
  <c r="B199" i="1"/>
  <c r="E199" i="1"/>
  <c r="D199" i="1"/>
  <c r="G199" i="1" l="1"/>
  <c r="H199" i="1"/>
  <c r="C200" i="1" s="1"/>
  <c r="F200" i="1" l="1"/>
  <c r="B200" i="1"/>
  <c r="D200" i="1"/>
  <c r="E200" i="1" l="1"/>
  <c r="H200" i="1" l="1"/>
  <c r="C201" i="1" s="1"/>
  <c r="G200" i="1"/>
  <c r="D201" i="1" l="1"/>
  <c r="B201" i="1"/>
  <c r="F201" i="1"/>
  <c r="G201" i="1" l="1"/>
  <c r="E201" i="1"/>
  <c r="H201" i="1" s="1"/>
  <c r="C202" i="1" s="1"/>
  <c r="F202" i="1" l="1"/>
  <c r="B202" i="1"/>
  <c r="D202" i="1"/>
  <c r="E202" i="1" l="1"/>
  <c r="H202" i="1" l="1"/>
  <c r="C203" i="1" s="1"/>
  <c r="G202" i="1"/>
  <c r="H203" i="1" l="1"/>
  <c r="C204" i="1" s="1"/>
  <c r="F203" i="1"/>
  <c r="D203" i="1"/>
  <c r="G203" i="1" s="1"/>
  <c r="B203" i="1"/>
  <c r="E203" i="1"/>
  <c r="B204" i="1" l="1"/>
  <c r="D204" i="1"/>
  <c r="E204" i="1" l="1"/>
  <c r="F204" i="1" l="1"/>
  <c r="G204" i="1" l="1"/>
  <c r="H204" i="1"/>
  <c r="C205" i="1" s="1"/>
  <c r="F205" i="1" l="1"/>
  <c r="D205" i="1"/>
  <c r="B205" i="1"/>
  <c r="E205" i="1" l="1"/>
  <c r="H205" i="1" l="1"/>
  <c r="C206" i="1" s="1"/>
  <c r="G205" i="1"/>
  <c r="F206" i="1" l="1"/>
  <c r="D206" i="1"/>
  <c r="E206" i="1" s="1"/>
  <c r="B206" i="1"/>
  <c r="G206" i="1" l="1"/>
  <c r="H206" i="1"/>
  <c r="C207" i="1" s="1"/>
  <c r="D207" i="1" l="1"/>
  <c r="F207" i="1"/>
  <c r="B207" i="1"/>
  <c r="E207" i="1" l="1"/>
  <c r="H207" i="1" l="1"/>
  <c r="C208" i="1" s="1"/>
  <c r="G207" i="1"/>
  <c r="B208" i="1" l="1"/>
  <c r="F208" i="1"/>
  <c r="D208" i="1"/>
  <c r="E208" i="1" l="1"/>
  <c r="H208" i="1" l="1"/>
  <c r="C209" i="1" s="1"/>
  <c r="G208" i="1"/>
  <c r="B209" i="1" l="1"/>
  <c r="F209" i="1"/>
  <c r="D209" i="1"/>
  <c r="E209" i="1" l="1"/>
  <c r="H209" i="1" l="1"/>
  <c r="C210" i="1" s="1"/>
  <c r="G209" i="1"/>
  <c r="B210" i="1" l="1"/>
  <c r="D210" i="1"/>
  <c r="F210" i="1"/>
  <c r="E210" i="1"/>
  <c r="H210" i="1" l="1"/>
  <c r="C211" i="1" s="1"/>
  <c r="G210" i="1"/>
  <c r="D211" i="1" l="1"/>
  <c r="G211" i="1" s="1"/>
  <c r="E211" i="1"/>
  <c r="H211" i="1" s="1"/>
  <c r="C212" i="1" s="1"/>
  <c r="F211" i="1"/>
  <c r="B211" i="1"/>
  <c r="B212" i="1" l="1"/>
  <c r="F212" i="1"/>
  <c r="D212" i="1"/>
  <c r="E212" i="1" s="1"/>
  <c r="G212" i="1" l="1"/>
  <c r="H212" i="1"/>
  <c r="C213" i="1" s="1"/>
  <c r="D213" i="1" l="1"/>
  <c r="F213" i="1"/>
  <c r="B213" i="1"/>
  <c r="E213" i="1" l="1"/>
  <c r="H213" i="1" l="1"/>
  <c r="C214" i="1" s="1"/>
  <c r="G213" i="1"/>
  <c r="B214" i="1" l="1"/>
  <c r="F214" i="1"/>
  <c r="D214" i="1"/>
  <c r="E214" i="1" l="1"/>
  <c r="H214" i="1" l="1"/>
  <c r="C215" i="1" s="1"/>
  <c r="G214" i="1"/>
  <c r="B215" i="1" l="1"/>
  <c r="F215" i="1"/>
  <c r="D215" i="1"/>
  <c r="E215" i="1" l="1"/>
  <c r="H215" i="1" l="1"/>
  <c r="C216" i="1" s="1"/>
  <c r="G215" i="1"/>
  <c r="D216" i="1" l="1"/>
  <c r="B216" i="1"/>
  <c r="E216" i="1"/>
  <c r="F216" i="1" l="1"/>
  <c r="H216" i="1" l="1"/>
  <c r="C217" i="1" s="1"/>
  <c r="G216" i="1"/>
  <c r="B217" i="1" l="1"/>
  <c r="F217" i="1"/>
  <c r="D217" i="1"/>
  <c r="E217" i="1" l="1"/>
  <c r="H217" i="1" l="1"/>
  <c r="C218" i="1" s="1"/>
  <c r="G217" i="1"/>
  <c r="D218" i="1" l="1"/>
  <c r="B218" i="1"/>
  <c r="F218" i="1"/>
  <c r="E218" i="1" l="1"/>
  <c r="H218" i="1" l="1"/>
  <c r="C219" i="1" s="1"/>
  <c r="G218" i="1"/>
  <c r="F219" i="1" l="1"/>
  <c r="D219" i="1"/>
  <c r="G219" i="1" s="1"/>
  <c r="B219" i="1"/>
  <c r="E219" i="1"/>
  <c r="H219" i="1" s="1"/>
  <c r="C220" i="1" s="1"/>
  <c r="D220" i="1" l="1"/>
  <c r="B220" i="1"/>
  <c r="F220" i="1"/>
  <c r="E220" i="1" l="1"/>
  <c r="H220" i="1" l="1"/>
  <c r="C221" i="1" s="1"/>
  <c r="G220" i="1"/>
  <c r="F221" i="1" l="1"/>
  <c r="D221" i="1"/>
  <c r="E221" i="1" s="1"/>
  <c r="B221" i="1"/>
  <c r="G221" i="1" l="1"/>
  <c r="H221" i="1"/>
  <c r="C222" i="1" s="1"/>
  <c r="D222" i="1" l="1"/>
  <c r="F222" i="1"/>
  <c r="B222" i="1"/>
  <c r="E222" i="1" l="1"/>
  <c r="H222" i="1" l="1"/>
  <c r="C223" i="1" s="1"/>
  <c r="G222" i="1"/>
  <c r="F223" i="1" l="1"/>
  <c r="D223" i="1"/>
  <c r="B223" i="1"/>
  <c r="G223" i="1" l="1"/>
  <c r="E223" i="1"/>
  <c r="H223" i="1" s="1"/>
  <c r="C224" i="1" s="1"/>
  <c r="D224" i="1" l="1"/>
  <c r="B224" i="1"/>
  <c r="F224" i="1"/>
  <c r="E224" i="1" l="1"/>
  <c r="H224" i="1" l="1"/>
  <c r="C225" i="1" s="1"/>
  <c r="G224" i="1"/>
  <c r="F225" i="1" l="1"/>
  <c r="D225" i="1"/>
  <c r="E225" i="1" s="1"/>
  <c r="B225" i="1"/>
  <c r="G225" i="1" l="1"/>
  <c r="H225" i="1"/>
  <c r="C226" i="1" s="1"/>
  <c r="E226" i="1" l="1"/>
  <c r="H226" i="1" s="1"/>
  <c r="C227" i="1" s="1"/>
  <c r="B226" i="1"/>
  <c r="D226" i="1"/>
  <c r="G226" i="1" s="1"/>
  <c r="F226" i="1"/>
  <c r="F227" i="1" l="1"/>
  <c r="D227" i="1"/>
  <c r="B227" i="1"/>
  <c r="E227" i="1"/>
  <c r="H227" i="1" l="1"/>
  <c r="C228" i="1" s="1"/>
  <c r="G227" i="1"/>
  <c r="D228" i="1" l="1"/>
  <c r="B228" i="1"/>
  <c r="E228" i="1" l="1"/>
  <c r="F228" i="1" l="1"/>
  <c r="G228" i="1" l="1"/>
  <c r="H228" i="1"/>
  <c r="C229" i="1" s="1"/>
  <c r="D229" i="1" l="1"/>
  <c r="B229" i="1"/>
  <c r="F229" i="1"/>
  <c r="E229" i="1" l="1"/>
  <c r="H229" i="1" l="1"/>
  <c r="C230" i="1" s="1"/>
  <c r="G229" i="1"/>
  <c r="F230" i="1" l="1"/>
  <c r="D230" i="1"/>
  <c r="B230" i="1"/>
  <c r="E230" i="1" l="1"/>
  <c r="H230" i="1" l="1"/>
  <c r="C231" i="1" s="1"/>
  <c r="G230" i="1"/>
  <c r="F231" i="1" l="1"/>
  <c r="D231" i="1"/>
  <c r="B231" i="1"/>
  <c r="E231" i="1"/>
  <c r="G231" i="1" l="1"/>
  <c r="H231" i="1"/>
  <c r="C232" i="1" s="1"/>
  <c r="D232" i="1" l="1"/>
  <c r="G232" i="1" s="1"/>
  <c r="E232" i="1"/>
  <c r="H232" i="1" s="1"/>
  <c r="C233" i="1" s="1"/>
  <c r="F232" i="1"/>
  <c r="B232" i="1"/>
  <c r="B233" i="1" l="1"/>
  <c r="F233" i="1"/>
  <c r="D233" i="1"/>
  <c r="E233" i="1" l="1"/>
  <c r="H233" i="1" l="1"/>
  <c r="C234" i="1" s="1"/>
  <c r="G233" i="1"/>
  <c r="B234" i="1" l="1"/>
  <c r="F234" i="1"/>
  <c r="D234" i="1"/>
  <c r="E234" i="1" l="1"/>
  <c r="H234" i="1" l="1"/>
  <c r="C235" i="1" s="1"/>
  <c r="G234" i="1"/>
  <c r="B235" i="1" l="1"/>
  <c r="F235" i="1"/>
  <c r="D235" i="1"/>
  <c r="E235" i="1" l="1"/>
  <c r="H235" i="1" l="1"/>
  <c r="C236" i="1" s="1"/>
  <c r="G235" i="1"/>
  <c r="B236" i="1" l="1"/>
  <c r="F236" i="1"/>
  <c r="D236" i="1"/>
  <c r="E236" i="1" l="1"/>
  <c r="H236" i="1" l="1"/>
  <c r="C237" i="1" s="1"/>
  <c r="G236" i="1"/>
  <c r="B237" i="1" l="1"/>
  <c r="F237" i="1"/>
  <c r="D237" i="1"/>
  <c r="E237" i="1" l="1"/>
  <c r="H237" i="1" l="1"/>
  <c r="C238" i="1" s="1"/>
  <c r="G237" i="1"/>
  <c r="B238" i="1" l="1"/>
  <c r="F238" i="1"/>
  <c r="D238" i="1"/>
  <c r="E238" i="1" l="1"/>
  <c r="H238" i="1" l="1"/>
  <c r="C239" i="1" s="1"/>
  <c r="G238" i="1"/>
  <c r="B239" i="1" l="1"/>
  <c r="F239" i="1"/>
  <c r="D239" i="1"/>
  <c r="E239" i="1" l="1"/>
  <c r="H239" i="1" l="1"/>
  <c r="C240" i="1" s="1"/>
  <c r="G239" i="1"/>
  <c r="B240" i="1" l="1"/>
  <c r="D240" i="1"/>
  <c r="E240" i="1" l="1"/>
  <c r="F240" i="1" l="1"/>
  <c r="G240" i="1" l="1"/>
  <c r="H240" i="1"/>
  <c r="C241" i="1" s="1"/>
  <c r="B241" i="1" l="1"/>
  <c r="F241" i="1"/>
  <c r="D241" i="1"/>
  <c r="E241" i="1" l="1"/>
  <c r="H241" i="1" l="1"/>
  <c r="C242" i="1" s="1"/>
  <c r="G241" i="1"/>
  <c r="B242" i="1" l="1"/>
  <c r="F242" i="1"/>
  <c r="D242" i="1"/>
  <c r="E242" i="1" l="1"/>
  <c r="H242" i="1" l="1"/>
  <c r="C243" i="1" s="1"/>
  <c r="G242" i="1"/>
  <c r="B243" i="1" l="1"/>
  <c r="F243" i="1"/>
  <c r="D243" i="1"/>
  <c r="E243" i="1" l="1"/>
  <c r="H243" i="1" l="1"/>
  <c r="C244" i="1" s="1"/>
  <c r="G243" i="1"/>
  <c r="B244" i="1" l="1"/>
  <c r="F244" i="1"/>
  <c r="D244" i="1"/>
  <c r="G244" i="1" l="1"/>
  <c r="E244" i="1"/>
  <c r="H244" i="1" s="1"/>
  <c r="C245" i="1" s="1"/>
  <c r="D245" i="1" l="1"/>
  <c r="F245" i="1"/>
  <c r="B245" i="1"/>
  <c r="E245" i="1" l="1"/>
  <c r="H245" i="1" l="1"/>
  <c r="C246" i="1" s="1"/>
  <c r="G245" i="1"/>
  <c r="B246" i="1" l="1"/>
  <c r="F246" i="1"/>
  <c r="D246" i="1"/>
  <c r="E246" i="1" l="1"/>
  <c r="H246" i="1" l="1"/>
  <c r="C247" i="1" s="1"/>
  <c r="G246" i="1"/>
  <c r="B247" i="1" l="1"/>
  <c r="F247" i="1"/>
  <c r="D247" i="1"/>
  <c r="E247" i="1" l="1"/>
  <c r="H247" i="1" l="1"/>
  <c r="C248" i="1" s="1"/>
  <c r="G247" i="1"/>
  <c r="B248" i="1" l="1"/>
  <c r="F248" i="1"/>
  <c r="D248" i="1"/>
  <c r="E248" i="1" l="1"/>
  <c r="H248" i="1" l="1"/>
  <c r="C249" i="1" s="1"/>
  <c r="G248" i="1"/>
  <c r="B249" i="1" l="1"/>
  <c r="F249" i="1"/>
  <c r="D249" i="1"/>
  <c r="E249" i="1" l="1"/>
  <c r="H249" i="1" l="1"/>
  <c r="C250" i="1" s="1"/>
  <c r="G249" i="1"/>
  <c r="B250" i="1" l="1"/>
  <c r="F250" i="1"/>
  <c r="D250" i="1"/>
  <c r="E250" i="1" l="1"/>
  <c r="H250" i="1" l="1"/>
  <c r="C251" i="1" s="1"/>
  <c r="G250" i="1"/>
  <c r="B251" i="1" l="1"/>
  <c r="F251" i="1"/>
  <c r="D251" i="1"/>
  <c r="E251" i="1" l="1"/>
  <c r="H251" i="1" l="1"/>
  <c r="C252" i="1" s="1"/>
  <c r="G251" i="1"/>
  <c r="B252" i="1" l="1"/>
  <c r="D252" i="1"/>
  <c r="E252" i="1" l="1"/>
  <c r="F252" i="1" l="1"/>
  <c r="G252" i="1" l="1"/>
  <c r="H252" i="1"/>
  <c r="C253" i="1" s="1"/>
  <c r="B253" i="1" l="1"/>
  <c r="F253" i="1"/>
  <c r="D253" i="1"/>
  <c r="E253" i="1" l="1"/>
  <c r="H253" i="1" l="1"/>
  <c r="C254" i="1" s="1"/>
  <c r="G253" i="1"/>
  <c r="B254" i="1" l="1"/>
  <c r="D254" i="1"/>
  <c r="F254" i="1"/>
  <c r="E254" i="1" l="1"/>
  <c r="H254" i="1" l="1"/>
  <c r="C255" i="1" s="1"/>
  <c r="G254" i="1"/>
  <c r="H255" i="1" l="1"/>
  <c r="C256" i="1" s="1"/>
  <c r="G255" i="1"/>
  <c r="D255" i="1"/>
  <c r="B255" i="1"/>
  <c r="F255" i="1"/>
  <c r="E255" i="1"/>
  <c r="G256" i="1" l="1"/>
  <c r="D256" i="1"/>
  <c r="B256" i="1"/>
  <c r="H256" i="1"/>
  <c r="C257" i="1" s="1"/>
  <c r="F256" i="1"/>
  <c r="E256" i="1"/>
  <c r="H257" i="1" l="1"/>
  <c r="C258" i="1" s="1"/>
  <c r="G257" i="1"/>
  <c r="F257" i="1"/>
  <c r="E257" i="1"/>
  <c r="D257" i="1"/>
  <c r="B257" i="1"/>
  <c r="H258" i="1" l="1"/>
  <c r="C259" i="1" s="1"/>
  <c r="G258" i="1"/>
  <c r="F258" i="1"/>
  <c r="E258" i="1"/>
  <c r="D258" i="1"/>
  <c r="B258" i="1"/>
  <c r="D259" i="1" l="1"/>
  <c r="B259" i="1"/>
  <c r="H259" i="1"/>
  <c r="C260" i="1" s="1"/>
  <c r="G259" i="1"/>
  <c r="F259" i="1"/>
  <c r="E259" i="1"/>
  <c r="H260" i="1" l="1"/>
  <c r="C261" i="1" s="1"/>
  <c r="F260" i="1"/>
  <c r="D260" i="1"/>
  <c r="B260" i="1"/>
  <c r="G260" i="1"/>
  <c r="E260" i="1"/>
  <c r="H261" i="1" l="1"/>
  <c r="C262" i="1" s="1"/>
  <c r="G261" i="1"/>
  <c r="F261" i="1"/>
  <c r="E261" i="1"/>
  <c r="B261" i="1"/>
  <c r="D261" i="1"/>
  <c r="H262" i="1" l="1"/>
  <c r="C263" i="1" s="1"/>
  <c r="G262" i="1"/>
  <c r="E262" i="1"/>
  <c r="B262" i="1"/>
  <c r="F262" i="1"/>
  <c r="D262" i="1"/>
  <c r="H263" i="1" l="1"/>
  <c r="C264" i="1" s="1"/>
  <c r="G263" i="1"/>
  <c r="F263" i="1"/>
  <c r="D263" i="1"/>
  <c r="B263" i="1"/>
  <c r="E263" i="1"/>
  <c r="F264" i="1" l="1"/>
  <c r="D264" i="1"/>
  <c r="B264" i="1"/>
  <c r="H264" i="1"/>
  <c r="C265" i="1" s="1"/>
  <c r="G264" i="1"/>
  <c r="E264" i="1"/>
  <c r="D265" i="1" l="1"/>
  <c r="B265" i="1"/>
  <c r="H265" i="1"/>
  <c r="C266" i="1" s="1"/>
  <c r="G265" i="1"/>
  <c r="F265" i="1"/>
  <c r="E265" i="1"/>
  <c r="F266" i="1" l="1"/>
  <c r="D266" i="1"/>
  <c r="B266" i="1"/>
  <c r="H266" i="1"/>
  <c r="C267" i="1" s="1"/>
  <c r="G266" i="1"/>
  <c r="E266" i="1"/>
  <c r="F267" i="1" l="1"/>
  <c r="G267" i="1"/>
  <c r="E267" i="1"/>
  <c r="H267" i="1"/>
  <c r="C268" i="1" s="1"/>
  <c r="B267" i="1"/>
  <c r="D267" i="1"/>
  <c r="D268" i="1" l="1"/>
  <c r="G268" i="1"/>
  <c r="E268" i="1"/>
  <c r="B268" i="1"/>
  <c r="H268" i="1"/>
  <c r="C269" i="1" s="1"/>
  <c r="F268" i="1"/>
  <c r="B269" i="1" l="1"/>
  <c r="H269" i="1"/>
  <c r="C270" i="1" s="1"/>
  <c r="F269" i="1"/>
  <c r="D269" i="1"/>
  <c r="G269" i="1"/>
  <c r="E269" i="1"/>
  <c r="E270" i="1" l="1"/>
  <c r="B270" i="1"/>
  <c r="H270" i="1"/>
  <c r="C271" i="1" s="1"/>
  <c r="D270" i="1"/>
  <c r="G270" i="1"/>
  <c r="F270" i="1"/>
  <c r="D271" i="1" l="1"/>
  <c r="G271" i="1"/>
  <c r="E271" i="1"/>
  <c r="B271" i="1"/>
  <c r="H271" i="1"/>
  <c r="C272" i="1" s="1"/>
  <c r="F271" i="1"/>
  <c r="H272" i="1" l="1"/>
  <c r="C273" i="1" s="1"/>
  <c r="E272" i="1"/>
  <c r="B272" i="1"/>
  <c r="D272" i="1"/>
  <c r="G272" i="1"/>
  <c r="F272" i="1"/>
  <c r="G273" i="1" l="1"/>
  <c r="H273" i="1"/>
  <c r="C274" i="1" s="1"/>
  <c r="F273" i="1"/>
  <c r="D273" i="1"/>
  <c r="B273" i="1"/>
  <c r="E273" i="1"/>
  <c r="G274" i="1" l="1"/>
  <c r="E274" i="1"/>
  <c r="B274" i="1"/>
  <c r="H274" i="1"/>
  <c r="C275" i="1" s="1"/>
  <c r="F274" i="1"/>
  <c r="D274" i="1"/>
  <c r="H275" i="1" l="1"/>
  <c r="C276" i="1" s="1"/>
  <c r="G275" i="1"/>
  <c r="E275" i="1"/>
  <c r="D275" i="1"/>
  <c r="B275" i="1"/>
  <c r="F275" i="1"/>
  <c r="E276" i="1" l="1"/>
  <c r="B276" i="1"/>
  <c r="G276" i="1"/>
  <c r="F276" i="1"/>
  <c r="D276" i="1"/>
  <c r="H276" i="1"/>
  <c r="C277" i="1" s="1"/>
  <c r="H277" i="1" l="1"/>
  <c r="C278" i="1" s="1"/>
  <c r="F277" i="1"/>
  <c r="D277" i="1"/>
  <c r="B277" i="1"/>
  <c r="G277" i="1"/>
  <c r="E277" i="1"/>
  <c r="G278" i="1" l="1"/>
  <c r="E278" i="1"/>
  <c r="B278" i="1"/>
  <c r="D278" i="1"/>
  <c r="H278" i="1"/>
  <c r="C279" i="1" s="1"/>
  <c r="F278" i="1"/>
  <c r="D279" i="1" l="1"/>
  <c r="H279" i="1"/>
  <c r="C280" i="1" s="1"/>
  <c r="F279" i="1"/>
  <c r="B279" i="1"/>
  <c r="G279" i="1"/>
  <c r="E279" i="1"/>
  <c r="H280" i="1" l="1"/>
  <c r="C281" i="1" s="1"/>
  <c r="D280" i="1"/>
  <c r="G280" i="1"/>
  <c r="E280" i="1"/>
  <c r="B280" i="1"/>
  <c r="F280" i="1"/>
  <c r="H281" i="1" l="1"/>
  <c r="C282" i="1" s="1"/>
  <c r="E281" i="1"/>
  <c r="D281" i="1"/>
  <c r="B281" i="1"/>
  <c r="G281" i="1"/>
  <c r="F281" i="1"/>
  <c r="B282" i="1" l="1"/>
  <c r="G282" i="1"/>
  <c r="D282" i="1"/>
  <c r="H282" i="1"/>
  <c r="C283" i="1" s="1"/>
  <c r="F282" i="1"/>
  <c r="E282" i="1"/>
  <c r="E283" i="1" l="1"/>
  <c r="B283" i="1"/>
  <c r="G283" i="1"/>
  <c r="D283" i="1"/>
  <c r="H283" i="1"/>
  <c r="C284" i="1" s="1"/>
  <c r="F283" i="1"/>
  <c r="D284" i="1" l="1"/>
  <c r="E284" i="1"/>
  <c r="B284" i="1"/>
  <c r="H284" i="1"/>
  <c r="C285" i="1" s="1"/>
  <c r="G284" i="1"/>
  <c r="F284" i="1"/>
  <c r="G285" i="1" l="1"/>
  <c r="E285" i="1"/>
  <c r="B285" i="1"/>
  <c r="H285" i="1"/>
  <c r="C286" i="1" s="1"/>
  <c r="D285" i="1"/>
  <c r="F285" i="1"/>
  <c r="D286" i="1" l="1"/>
  <c r="B286" i="1"/>
  <c r="G286" i="1"/>
  <c r="H286" i="1"/>
  <c r="C287" i="1" s="1"/>
  <c r="F286" i="1"/>
  <c r="E286" i="1"/>
  <c r="B287" i="1" l="1"/>
  <c r="H287" i="1"/>
  <c r="C288" i="1" s="1"/>
  <c r="F287" i="1"/>
  <c r="D287" i="1"/>
  <c r="G287" i="1"/>
  <c r="E287" i="1"/>
  <c r="H288" i="1" l="1"/>
  <c r="C289" i="1" s="1"/>
  <c r="F288" i="1"/>
  <c r="G288" i="1"/>
  <c r="E288" i="1"/>
  <c r="D288" i="1"/>
  <c r="B288" i="1"/>
  <c r="D289" i="1" l="1"/>
  <c r="H289" i="1"/>
  <c r="C290" i="1" s="1"/>
  <c r="F289" i="1"/>
  <c r="B289" i="1"/>
  <c r="G289" i="1"/>
  <c r="E289" i="1"/>
  <c r="H290" i="1" l="1"/>
  <c r="C291" i="1" s="1"/>
  <c r="G290" i="1"/>
  <c r="E290" i="1"/>
  <c r="B290" i="1"/>
  <c r="F290" i="1"/>
  <c r="D290" i="1"/>
  <c r="B291" i="1" l="1"/>
  <c r="H291" i="1"/>
  <c r="C292" i="1" s="1"/>
  <c r="F291" i="1"/>
  <c r="D291" i="1"/>
  <c r="G291" i="1"/>
  <c r="E291" i="1"/>
  <c r="H292" i="1" l="1"/>
  <c r="C293" i="1" s="1"/>
  <c r="F292" i="1"/>
  <c r="D292" i="1"/>
  <c r="E292" i="1"/>
  <c r="B292" i="1"/>
  <c r="G292" i="1"/>
  <c r="G293" i="1" l="1"/>
  <c r="H293" i="1"/>
  <c r="C294" i="1" s="1"/>
  <c r="F293" i="1"/>
  <c r="E293" i="1"/>
  <c r="D293" i="1"/>
  <c r="B293" i="1"/>
  <c r="G294" i="1" l="1"/>
  <c r="D294" i="1"/>
  <c r="F294" i="1"/>
  <c r="B294" i="1"/>
  <c r="H294" i="1"/>
  <c r="C295" i="1" s="1"/>
  <c r="E294" i="1"/>
  <c r="D295" i="1" l="1"/>
  <c r="G295" i="1"/>
  <c r="E295" i="1"/>
  <c r="B295" i="1"/>
  <c r="H295" i="1"/>
  <c r="C296" i="1" s="1"/>
  <c r="F295" i="1"/>
  <c r="E296" i="1" l="1"/>
  <c r="D296" i="1"/>
  <c r="B296" i="1"/>
  <c r="H296" i="1"/>
  <c r="C297" i="1" s="1"/>
  <c r="G296" i="1"/>
  <c r="F296" i="1"/>
  <c r="D297" i="1" l="1"/>
  <c r="H297" i="1"/>
  <c r="C298" i="1" s="1"/>
  <c r="G297" i="1"/>
  <c r="E297" i="1"/>
  <c r="B297" i="1"/>
  <c r="F297" i="1"/>
  <c r="H298" i="1" l="1"/>
  <c r="C299" i="1" s="1"/>
  <c r="G298" i="1"/>
  <c r="F298" i="1"/>
  <c r="D298" i="1"/>
  <c r="B298" i="1"/>
  <c r="E298" i="1"/>
  <c r="H299" i="1" l="1"/>
  <c r="C300" i="1" s="1"/>
  <c r="F299" i="1"/>
  <c r="D299" i="1"/>
  <c r="G299" i="1"/>
  <c r="E299" i="1"/>
  <c r="B299" i="1"/>
  <c r="H300" i="1" l="1"/>
  <c r="C301" i="1" s="1"/>
  <c r="G300" i="1"/>
  <c r="E300" i="1"/>
  <c r="D300" i="1"/>
  <c r="B300" i="1"/>
  <c r="F300" i="1"/>
  <c r="B301" i="1" l="1"/>
  <c r="G301" i="1"/>
  <c r="F301" i="1"/>
  <c r="D301" i="1"/>
  <c r="H301" i="1"/>
  <c r="C302" i="1" s="1"/>
  <c r="E301" i="1"/>
  <c r="B302" i="1" l="1"/>
  <c r="G302" i="1"/>
  <c r="H302" i="1"/>
  <c r="C303" i="1" s="1"/>
  <c r="F302" i="1"/>
  <c r="E302" i="1"/>
  <c r="D302" i="1"/>
  <c r="D303" i="1" l="1"/>
  <c r="H303" i="1"/>
  <c r="C304" i="1" s="1"/>
  <c r="E303" i="1"/>
  <c r="B303" i="1"/>
  <c r="G303" i="1"/>
  <c r="F303" i="1"/>
  <c r="H304" i="1" l="1"/>
  <c r="C305" i="1" s="1"/>
  <c r="F304" i="1"/>
  <c r="E304" i="1"/>
  <c r="B304" i="1"/>
  <c r="G304" i="1"/>
  <c r="D304" i="1"/>
  <c r="H305" i="1" l="1"/>
  <c r="C306" i="1" s="1"/>
  <c r="E305" i="1"/>
  <c r="G305" i="1"/>
  <c r="F305" i="1"/>
  <c r="D305" i="1"/>
  <c r="B305" i="1"/>
  <c r="D306" i="1" l="1"/>
  <c r="H306" i="1"/>
  <c r="C307" i="1" s="1"/>
  <c r="G306" i="1"/>
  <c r="E306" i="1"/>
  <c r="B306" i="1"/>
  <c r="F306" i="1"/>
  <c r="F307" i="1" l="1"/>
  <c r="B307" i="1"/>
  <c r="H307" i="1"/>
  <c r="C308" i="1" s="1"/>
  <c r="G307" i="1"/>
  <c r="E307" i="1"/>
  <c r="D307" i="1"/>
  <c r="G308" i="1" l="1"/>
  <c r="E308" i="1"/>
  <c r="D308" i="1"/>
  <c r="B308" i="1"/>
  <c r="H308" i="1"/>
  <c r="C309" i="1" s="1"/>
  <c r="F308" i="1"/>
  <c r="G309" i="1" l="1"/>
  <c r="B309" i="1"/>
  <c r="H309" i="1"/>
  <c r="C310" i="1" s="1"/>
  <c r="F309" i="1"/>
  <c r="D309" i="1"/>
  <c r="E309" i="1"/>
  <c r="H310" i="1" l="1"/>
  <c r="C311" i="1" s="1"/>
  <c r="E310" i="1"/>
  <c r="D310" i="1"/>
  <c r="G310" i="1"/>
  <c r="F310" i="1"/>
  <c r="B310" i="1"/>
  <c r="H311" i="1" l="1"/>
  <c r="C312" i="1" s="1"/>
  <c r="E311" i="1"/>
  <c r="B311" i="1"/>
  <c r="F311" i="1"/>
  <c r="D311" i="1"/>
  <c r="G311" i="1"/>
  <c r="H312" i="1" l="1"/>
  <c r="C313" i="1" s="1"/>
  <c r="F312" i="1"/>
  <c r="E312" i="1"/>
  <c r="D312" i="1"/>
  <c r="G312" i="1"/>
  <c r="B312" i="1"/>
  <c r="G313" i="1" l="1"/>
  <c r="E313" i="1"/>
  <c r="B313" i="1"/>
  <c r="H313" i="1"/>
  <c r="C314" i="1" s="1"/>
  <c r="F313" i="1"/>
  <c r="D313" i="1"/>
  <c r="D314" i="1" l="1"/>
  <c r="F314" i="1"/>
  <c r="B314" i="1"/>
  <c r="H314" i="1"/>
  <c r="C315" i="1" s="1"/>
  <c r="G314" i="1"/>
  <c r="E314" i="1"/>
  <c r="H315" i="1" l="1"/>
  <c r="C316" i="1" s="1"/>
  <c r="F315" i="1"/>
  <c r="B315" i="1"/>
  <c r="E315" i="1"/>
  <c r="D315" i="1"/>
  <c r="G315" i="1"/>
  <c r="H316" i="1" l="1"/>
  <c r="C317" i="1" s="1"/>
  <c r="E316" i="1"/>
  <c r="B316" i="1"/>
  <c r="G316" i="1"/>
  <c r="F316" i="1"/>
  <c r="D316" i="1"/>
  <c r="H317" i="1" l="1"/>
  <c r="C318" i="1" s="1"/>
  <c r="F317" i="1"/>
  <c r="D317" i="1"/>
  <c r="B317" i="1"/>
  <c r="G317" i="1"/>
  <c r="E317" i="1"/>
  <c r="H318" i="1" l="1"/>
  <c r="C319" i="1" s="1"/>
  <c r="F318" i="1"/>
  <c r="D318" i="1"/>
  <c r="B318" i="1"/>
  <c r="G318" i="1"/>
  <c r="E318" i="1"/>
  <c r="H319" i="1" l="1"/>
  <c r="C320" i="1" s="1"/>
  <c r="F319" i="1"/>
  <c r="D319" i="1"/>
  <c r="B319" i="1"/>
  <c r="G319" i="1"/>
  <c r="E319" i="1"/>
  <c r="G320" i="1" l="1"/>
  <c r="E320" i="1"/>
  <c r="D320" i="1"/>
  <c r="B320" i="1"/>
  <c r="H320" i="1"/>
  <c r="C321" i="1" s="1"/>
  <c r="F320" i="1"/>
  <c r="H321" i="1" l="1"/>
  <c r="C322" i="1" s="1"/>
  <c r="G321" i="1"/>
  <c r="F321" i="1"/>
  <c r="E321" i="1"/>
  <c r="D321" i="1"/>
  <c r="B321" i="1"/>
  <c r="H322" i="1" l="1"/>
  <c r="C323" i="1" s="1"/>
  <c r="G322" i="1"/>
  <c r="E322" i="1"/>
  <c r="B322" i="1"/>
  <c r="F322" i="1"/>
  <c r="D322" i="1"/>
  <c r="H323" i="1" l="1"/>
  <c r="C324" i="1" s="1"/>
  <c r="F323" i="1"/>
  <c r="D323" i="1"/>
  <c r="E323" i="1"/>
  <c r="B323" i="1"/>
  <c r="G323" i="1"/>
  <c r="G324" i="1" l="1"/>
  <c r="E324" i="1"/>
  <c r="B324" i="1"/>
  <c r="H324" i="1"/>
  <c r="C325" i="1" s="1"/>
  <c r="F324" i="1"/>
  <c r="D324" i="1"/>
  <c r="G325" i="1" l="1"/>
  <c r="E325" i="1"/>
  <c r="B325" i="1"/>
  <c r="D325" i="1"/>
  <c r="H325" i="1"/>
  <c r="C326" i="1" s="1"/>
  <c r="F325" i="1"/>
  <c r="H326" i="1" l="1"/>
  <c r="C327" i="1" s="1"/>
  <c r="F326" i="1"/>
  <c r="D326" i="1"/>
  <c r="E326" i="1"/>
  <c r="B326" i="1"/>
  <c r="G326" i="1"/>
  <c r="H327" i="1" l="1"/>
  <c r="C328" i="1" s="1"/>
  <c r="G327" i="1"/>
  <c r="F327" i="1"/>
  <c r="E327" i="1"/>
  <c r="D327" i="1"/>
  <c r="B327" i="1"/>
  <c r="B328" i="1" l="1"/>
  <c r="H328" i="1"/>
  <c r="C329" i="1" s="1"/>
  <c r="G328" i="1"/>
  <c r="F328" i="1"/>
  <c r="E328" i="1"/>
  <c r="D328" i="1"/>
  <c r="B329" i="1" l="1"/>
  <c r="H329" i="1"/>
  <c r="C330" i="1" s="1"/>
  <c r="G329" i="1"/>
  <c r="F329" i="1"/>
  <c r="E329" i="1"/>
  <c r="D329" i="1"/>
  <c r="B330" i="1" l="1"/>
  <c r="H330" i="1"/>
  <c r="C331" i="1" s="1"/>
  <c r="G330" i="1"/>
  <c r="F330" i="1"/>
  <c r="E330" i="1"/>
  <c r="D330" i="1"/>
  <c r="B331" i="1" l="1"/>
  <c r="H331" i="1"/>
  <c r="C332" i="1" s="1"/>
  <c r="G331" i="1"/>
  <c r="F331" i="1"/>
  <c r="E331" i="1"/>
  <c r="D331" i="1"/>
  <c r="B332" i="1" l="1"/>
  <c r="H332" i="1"/>
  <c r="C333" i="1" s="1"/>
  <c r="G332" i="1"/>
  <c r="F332" i="1"/>
  <c r="E332" i="1"/>
  <c r="D332" i="1"/>
  <c r="B333" i="1" l="1"/>
  <c r="H333" i="1"/>
  <c r="C334" i="1" s="1"/>
  <c r="G333" i="1"/>
  <c r="F333" i="1"/>
  <c r="E333" i="1"/>
  <c r="D333" i="1"/>
  <c r="B334" i="1" l="1"/>
  <c r="H334" i="1"/>
  <c r="C335" i="1" s="1"/>
  <c r="G334" i="1"/>
  <c r="F334" i="1"/>
  <c r="E334" i="1"/>
  <c r="D334" i="1"/>
  <c r="B335" i="1" l="1"/>
  <c r="H335" i="1"/>
  <c r="C336" i="1" s="1"/>
  <c r="G335" i="1"/>
  <c r="F335" i="1"/>
  <c r="E335" i="1"/>
  <c r="D335" i="1"/>
  <c r="B336" i="1" l="1"/>
  <c r="H336" i="1"/>
  <c r="C337" i="1" s="1"/>
  <c r="G336" i="1"/>
  <c r="F336" i="1"/>
  <c r="E336" i="1"/>
  <c r="D336" i="1"/>
  <c r="B337" i="1" l="1"/>
  <c r="H337" i="1"/>
  <c r="C338" i="1" s="1"/>
  <c r="G337" i="1"/>
  <c r="F337" i="1"/>
  <c r="E337" i="1"/>
  <c r="D337" i="1"/>
  <c r="B338" i="1" l="1"/>
  <c r="H338" i="1"/>
  <c r="C339" i="1" s="1"/>
  <c r="G338" i="1"/>
  <c r="F338" i="1"/>
  <c r="E338" i="1"/>
  <c r="D338" i="1"/>
  <c r="B339" i="1" l="1"/>
  <c r="H339" i="1"/>
  <c r="C340" i="1" s="1"/>
  <c r="G339" i="1"/>
  <c r="F339" i="1"/>
  <c r="E339" i="1"/>
  <c r="D339" i="1"/>
  <c r="B340" i="1" l="1"/>
  <c r="H340" i="1"/>
  <c r="C341" i="1" s="1"/>
  <c r="G340" i="1"/>
  <c r="F340" i="1"/>
  <c r="E340" i="1"/>
  <c r="D340" i="1"/>
  <c r="B341" i="1" l="1"/>
  <c r="H341" i="1"/>
  <c r="C342" i="1" s="1"/>
  <c r="G341" i="1"/>
  <c r="F341" i="1"/>
  <c r="E341" i="1"/>
  <c r="D341" i="1"/>
  <c r="B342" i="1" l="1"/>
  <c r="H342" i="1"/>
  <c r="C343" i="1" s="1"/>
  <c r="G342" i="1"/>
  <c r="F342" i="1"/>
  <c r="E342" i="1"/>
  <c r="D342" i="1"/>
  <c r="B343" i="1" l="1"/>
  <c r="H343" i="1"/>
  <c r="C344" i="1" s="1"/>
  <c r="G343" i="1"/>
  <c r="F343" i="1"/>
  <c r="E343" i="1"/>
  <c r="D343" i="1"/>
  <c r="B344" i="1" l="1"/>
  <c r="H344" i="1"/>
  <c r="C345" i="1" s="1"/>
  <c r="G344" i="1"/>
  <c r="F344" i="1"/>
  <c r="E344" i="1"/>
  <c r="D344" i="1"/>
  <c r="B345" i="1" l="1"/>
  <c r="H345" i="1"/>
  <c r="C346" i="1" s="1"/>
  <c r="G345" i="1"/>
  <c r="F345" i="1"/>
  <c r="E345" i="1"/>
  <c r="D345" i="1"/>
  <c r="B346" i="1" l="1"/>
  <c r="H346" i="1"/>
  <c r="C347" i="1" s="1"/>
  <c r="G346" i="1"/>
  <c r="F346" i="1"/>
  <c r="E346" i="1"/>
  <c r="D346" i="1"/>
  <c r="B347" i="1" l="1"/>
  <c r="H347" i="1"/>
  <c r="C348" i="1" s="1"/>
  <c r="G347" i="1"/>
  <c r="F347" i="1"/>
  <c r="E347" i="1"/>
  <c r="D347" i="1"/>
  <c r="B348" i="1" l="1"/>
  <c r="H348" i="1"/>
  <c r="C349" i="1" s="1"/>
  <c r="G348" i="1"/>
  <c r="F348" i="1"/>
  <c r="E348" i="1"/>
  <c r="D348" i="1"/>
  <c r="B349" i="1" l="1"/>
  <c r="H349" i="1"/>
  <c r="C350" i="1" s="1"/>
  <c r="G349" i="1"/>
  <c r="F349" i="1"/>
  <c r="E349" i="1"/>
  <c r="D349" i="1"/>
  <c r="B350" i="1" l="1"/>
  <c r="H350" i="1"/>
  <c r="C351" i="1" s="1"/>
  <c r="G350" i="1"/>
  <c r="F350" i="1"/>
  <c r="E350" i="1"/>
  <c r="D350" i="1"/>
  <c r="B351" i="1" l="1"/>
  <c r="H351" i="1"/>
  <c r="C352" i="1" s="1"/>
  <c r="G351" i="1"/>
  <c r="F351" i="1"/>
  <c r="E351" i="1"/>
  <c r="D351" i="1"/>
  <c r="B352" i="1" l="1"/>
  <c r="H352" i="1"/>
  <c r="C353" i="1" s="1"/>
  <c r="G352" i="1"/>
  <c r="F352" i="1"/>
  <c r="E352" i="1"/>
  <c r="D352" i="1"/>
  <c r="D353" i="1" l="1"/>
  <c r="E353" i="1"/>
  <c r="F353" i="1"/>
  <c r="G353" i="1"/>
  <c r="H353" i="1"/>
  <c r="C354" i="1" s="1"/>
  <c r="B353" i="1"/>
  <c r="B354" i="1" l="1"/>
  <c r="H354" i="1"/>
  <c r="C355" i="1" s="1"/>
  <c r="G354" i="1"/>
  <c r="F354" i="1"/>
  <c r="E354" i="1"/>
  <c r="D354" i="1"/>
  <c r="B355" i="1" l="1"/>
  <c r="H355" i="1"/>
  <c r="C356" i="1" s="1"/>
  <c r="G355" i="1"/>
  <c r="F355" i="1"/>
  <c r="E355" i="1"/>
  <c r="D355" i="1"/>
  <c r="B356" i="1" l="1"/>
  <c r="H356" i="1"/>
  <c r="C357" i="1" s="1"/>
  <c r="G356" i="1"/>
  <c r="F356" i="1"/>
  <c r="E356" i="1"/>
  <c r="D356" i="1"/>
  <c r="B357" i="1" l="1"/>
  <c r="H357" i="1"/>
  <c r="C358" i="1" s="1"/>
  <c r="G357" i="1"/>
  <c r="F357" i="1"/>
  <c r="E357" i="1"/>
  <c r="D357" i="1"/>
  <c r="B358" i="1" l="1"/>
  <c r="H358" i="1"/>
  <c r="C359" i="1" s="1"/>
  <c r="G358" i="1"/>
  <c r="F358" i="1"/>
  <c r="E358" i="1"/>
  <c r="D358" i="1"/>
  <c r="B359" i="1" l="1"/>
  <c r="H359" i="1"/>
  <c r="C360" i="1" s="1"/>
  <c r="G359" i="1"/>
  <c r="F359" i="1"/>
  <c r="E359" i="1"/>
  <c r="D359" i="1"/>
  <c r="B360" i="1" l="1"/>
  <c r="H360" i="1"/>
  <c r="C361" i="1" s="1"/>
  <c r="G360" i="1"/>
  <c r="F360" i="1"/>
  <c r="E360" i="1"/>
  <c r="D360" i="1"/>
  <c r="B361" i="1" l="1"/>
  <c r="H361" i="1"/>
  <c r="C362" i="1" s="1"/>
  <c r="G361" i="1"/>
  <c r="F361" i="1"/>
  <c r="E361" i="1"/>
  <c r="D361" i="1"/>
  <c r="B362" i="1" l="1"/>
  <c r="H362" i="1"/>
  <c r="C363" i="1" s="1"/>
  <c r="G362" i="1"/>
  <c r="F362" i="1"/>
  <c r="E362" i="1"/>
  <c r="D362" i="1"/>
  <c r="B363" i="1" l="1"/>
  <c r="H363" i="1"/>
  <c r="C364" i="1" s="1"/>
  <c r="G363" i="1"/>
  <c r="F363" i="1"/>
  <c r="E363" i="1"/>
  <c r="D363" i="1"/>
  <c r="B364" i="1" l="1"/>
  <c r="H364" i="1"/>
  <c r="C365" i="1" s="1"/>
  <c r="G364" i="1"/>
  <c r="F364" i="1"/>
  <c r="E364" i="1"/>
  <c r="D364" i="1"/>
  <c r="B365" i="1" l="1"/>
  <c r="H365" i="1"/>
  <c r="C366" i="1" s="1"/>
  <c r="G365" i="1"/>
  <c r="F365" i="1"/>
  <c r="E365" i="1"/>
  <c r="D365" i="1"/>
  <c r="B366" i="1" l="1"/>
  <c r="H366" i="1"/>
  <c r="C367" i="1" s="1"/>
  <c r="G366" i="1"/>
  <c r="F366" i="1"/>
  <c r="E366" i="1"/>
  <c r="D366" i="1"/>
  <c r="B367" i="1" l="1"/>
  <c r="H367" i="1"/>
  <c r="C368" i="1" s="1"/>
  <c r="G367" i="1"/>
  <c r="F367" i="1"/>
  <c r="E367" i="1"/>
  <c r="D367" i="1"/>
  <c r="B368" i="1" l="1"/>
  <c r="H368" i="1"/>
  <c r="C369" i="1" s="1"/>
  <c r="G368" i="1"/>
  <c r="F368" i="1"/>
  <c r="E368" i="1"/>
  <c r="D368" i="1"/>
  <c r="B369" i="1" l="1"/>
  <c r="H369" i="1"/>
  <c r="C370" i="1" s="1"/>
  <c r="G369" i="1"/>
  <c r="F369" i="1"/>
  <c r="E369" i="1"/>
  <c r="D369" i="1"/>
  <c r="B370" i="1" l="1"/>
  <c r="H370" i="1"/>
  <c r="C371" i="1" s="1"/>
  <c r="G370" i="1"/>
  <c r="F370" i="1"/>
  <c r="E370" i="1"/>
  <c r="D370" i="1"/>
  <c r="B371" i="1" l="1"/>
  <c r="H371" i="1"/>
  <c r="C372" i="1" s="1"/>
  <c r="G371" i="1"/>
  <c r="F371" i="1"/>
  <c r="E371" i="1"/>
  <c r="D371" i="1"/>
  <c r="B372" i="1" l="1"/>
  <c r="H372" i="1"/>
  <c r="C373" i="1" s="1"/>
  <c r="G372" i="1"/>
  <c r="F372" i="1"/>
  <c r="E372" i="1"/>
  <c r="D372" i="1"/>
  <c r="B373" i="1" l="1"/>
  <c r="H373" i="1"/>
  <c r="C374" i="1" s="1"/>
  <c r="G373" i="1"/>
  <c r="F373" i="1"/>
  <c r="E373" i="1"/>
  <c r="D373" i="1"/>
  <c r="B374" i="1" l="1"/>
  <c r="H374" i="1"/>
  <c r="C375" i="1" s="1"/>
  <c r="G374" i="1"/>
  <c r="F374" i="1"/>
  <c r="E374" i="1"/>
  <c r="D374" i="1"/>
  <c r="B375" i="1" l="1"/>
  <c r="H375" i="1"/>
  <c r="C376" i="1" s="1"/>
  <c r="G375" i="1"/>
  <c r="F375" i="1"/>
  <c r="E375" i="1"/>
  <c r="D375" i="1"/>
  <c r="B376" i="1" l="1"/>
  <c r="H376" i="1"/>
  <c r="C377" i="1" s="1"/>
  <c r="G376" i="1"/>
  <c r="F376" i="1"/>
  <c r="E376" i="1"/>
  <c r="D376" i="1"/>
  <c r="B377" i="1" l="1"/>
  <c r="H377" i="1"/>
  <c r="C378" i="1" s="1"/>
  <c r="G377" i="1"/>
  <c r="F377" i="1"/>
  <c r="E377" i="1"/>
  <c r="D377" i="1"/>
  <c r="B378" i="1" l="1"/>
  <c r="H378" i="1"/>
  <c r="C379" i="1" s="1"/>
  <c r="G378" i="1"/>
  <c r="F378" i="1"/>
  <c r="E378" i="1"/>
  <c r="D378" i="1"/>
  <c r="B379" i="1" l="1"/>
  <c r="H379" i="1"/>
  <c r="C380" i="1" s="1"/>
  <c r="G379" i="1"/>
  <c r="F379" i="1"/>
  <c r="E379" i="1"/>
  <c r="D379" i="1"/>
  <c r="B380" i="1" l="1"/>
  <c r="H380" i="1"/>
  <c r="C381" i="1" s="1"/>
  <c r="G380" i="1"/>
  <c r="F380" i="1"/>
  <c r="E380" i="1"/>
  <c r="D380" i="1"/>
  <c r="B381" i="1" l="1"/>
  <c r="H381" i="1"/>
  <c r="C382" i="1" s="1"/>
  <c r="G381" i="1"/>
  <c r="F381" i="1"/>
  <c r="E381" i="1"/>
  <c r="D381" i="1"/>
  <c r="B382" i="1" l="1"/>
  <c r="H382" i="1"/>
  <c r="C383" i="1" s="1"/>
  <c r="G382" i="1"/>
  <c r="F382" i="1"/>
  <c r="E382" i="1"/>
  <c r="D382" i="1"/>
  <c r="B383" i="1" l="1"/>
  <c r="H383" i="1"/>
  <c r="C384" i="1" s="1"/>
  <c r="G383" i="1"/>
  <c r="F383" i="1"/>
  <c r="E383" i="1"/>
  <c r="D383" i="1"/>
  <c r="B384" i="1" l="1"/>
  <c r="H384" i="1"/>
  <c r="C385" i="1" s="1"/>
  <c r="G384" i="1"/>
  <c r="F384" i="1"/>
  <c r="E384" i="1"/>
  <c r="D384" i="1"/>
  <c r="B385" i="1" l="1"/>
  <c r="H385" i="1"/>
  <c r="C386" i="1" s="1"/>
  <c r="G385" i="1"/>
  <c r="F385" i="1"/>
  <c r="E385" i="1"/>
  <c r="D385" i="1"/>
  <c r="B386" i="1" l="1"/>
  <c r="H386" i="1"/>
  <c r="C387" i="1" s="1"/>
  <c r="G386" i="1"/>
  <c r="F386" i="1"/>
  <c r="E386" i="1"/>
  <c r="D386" i="1"/>
  <c r="B387" i="1" l="1"/>
  <c r="H387" i="1"/>
  <c r="C388" i="1" s="1"/>
  <c r="G387" i="1"/>
  <c r="F387" i="1"/>
  <c r="E387" i="1"/>
  <c r="D387" i="1"/>
  <c r="B388" i="1" l="1"/>
  <c r="H388" i="1"/>
  <c r="C389" i="1" s="1"/>
  <c r="G388" i="1"/>
  <c r="F388" i="1"/>
  <c r="E388" i="1"/>
  <c r="D388" i="1"/>
  <c r="B389" i="1" l="1"/>
  <c r="H389" i="1"/>
  <c r="C390" i="1" s="1"/>
  <c r="G389" i="1"/>
  <c r="F389" i="1"/>
  <c r="E389" i="1"/>
  <c r="D389" i="1"/>
  <c r="B390" i="1" l="1"/>
  <c r="H390" i="1"/>
  <c r="C391" i="1" s="1"/>
  <c r="G390" i="1"/>
  <c r="F390" i="1"/>
  <c r="E390" i="1"/>
  <c r="D390" i="1"/>
  <c r="B391" i="1" l="1"/>
  <c r="H391" i="1"/>
  <c r="C392" i="1" s="1"/>
  <c r="G391" i="1"/>
  <c r="F391" i="1"/>
  <c r="E391" i="1"/>
  <c r="D391" i="1"/>
  <c r="B392" i="1" l="1"/>
  <c r="H392" i="1"/>
  <c r="C393" i="1" s="1"/>
  <c r="G392" i="1"/>
  <c r="F392" i="1"/>
  <c r="E392" i="1"/>
  <c r="D392" i="1"/>
  <c r="B393" i="1" l="1"/>
  <c r="H393" i="1"/>
  <c r="C394" i="1" s="1"/>
  <c r="G393" i="1"/>
  <c r="F393" i="1"/>
  <c r="E393" i="1"/>
  <c r="D393" i="1"/>
  <c r="B394" i="1" l="1"/>
  <c r="H394" i="1"/>
  <c r="C395" i="1" s="1"/>
  <c r="G394" i="1"/>
  <c r="F394" i="1"/>
  <c r="E394" i="1"/>
  <c r="D394" i="1"/>
  <c r="B395" i="1" l="1"/>
  <c r="H395" i="1"/>
  <c r="C396" i="1" s="1"/>
  <c r="G395" i="1"/>
  <c r="F395" i="1"/>
  <c r="E395" i="1"/>
  <c r="D395" i="1"/>
  <c r="B396" i="1" l="1"/>
  <c r="H396" i="1"/>
  <c r="C397" i="1" s="1"/>
  <c r="G396" i="1"/>
  <c r="F396" i="1"/>
  <c r="E396" i="1"/>
  <c r="D396" i="1"/>
  <c r="B397" i="1" l="1"/>
  <c r="H397" i="1"/>
  <c r="C398" i="1" s="1"/>
  <c r="G397" i="1"/>
  <c r="F397" i="1"/>
  <c r="E397" i="1"/>
  <c r="D397" i="1"/>
  <c r="B398" i="1" l="1"/>
  <c r="H398" i="1"/>
  <c r="C399" i="1" s="1"/>
  <c r="G398" i="1"/>
  <c r="F398" i="1"/>
  <c r="E398" i="1"/>
  <c r="D398" i="1"/>
  <c r="B399" i="1" l="1"/>
  <c r="H399" i="1"/>
  <c r="C400" i="1" s="1"/>
  <c r="G399" i="1"/>
  <c r="F399" i="1"/>
  <c r="E399" i="1"/>
  <c r="D399" i="1"/>
  <c r="B400" i="1" l="1"/>
  <c r="H400" i="1"/>
  <c r="C401" i="1" s="1"/>
  <c r="G400" i="1"/>
  <c r="F400" i="1"/>
  <c r="E400" i="1"/>
  <c r="D400" i="1"/>
  <c r="B401" i="1" l="1"/>
  <c r="H401" i="1"/>
  <c r="C402" i="1" s="1"/>
  <c r="G401" i="1"/>
  <c r="F401" i="1"/>
  <c r="E401" i="1"/>
  <c r="D401" i="1"/>
  <c r="B402" i="1" l="1"/>
  <c r="H402" i="1"/>
  <c r="C403" i="1" s="1"/>
  <c r="G402" i="1"/>
  <c r="F402" i="1"/>
  <c r="E402" i="1"/>
  <c r="D402" i="1"/>
  <c r="B403" i="1" l="1"/>
  <c r="H403" i="1"/>
  <c r="C404" i="1" s="1"/>
  <c r="G403" i="1"/>
  <c r="F403" i="1"/>
  <c r="E403" i="1"/>
  <c r="D403" i="1"/>
  <c r="B404" i="1" l="1"/>
  <c r="H404" i="1"/>
  <c r="C405" i="1" s="1"/>
  <c r="G404" i="1"/>
  <c r="F404" i="1"/>
  <c r="E404" i="1"/>
  <c r="D404" i="1"/>
  <c r="B405" i="1" l="1"/>
  <c r="H405" i="1"/>
  <c r="C406" i="1" s="1"/>
  <c r="G405" i="1"/>
  <c r="F405" i="1"/>
  <c r="E405" i="1"/>
  <c r="D405" i="1"/>
  <c r="B406" i="1" l="1"/>
  <c r="H406" i="1"/>
  <c r="C407" i="1" s="1"/>
  <c r="G406" i="1"/>
  <c r="F406" i="1"/>
  <c r="E406" i="1"/>
  <c r="D406" i="1"/>
  <c r="B407" i="1" l="1"/>
  <c r="H407" i="1"/>
  <c r="C408" i="1" s="1"/>
  <c r="G407" i="1"/>
  <c r="F407" i="1"/>
  <c r="E407" i="1"/>
  <c r="D407" i="1"/>
  <c r="B408" i="1" l="1"/>
  <c r="H408" i="1"/>
  <c r="C409" i="1" s="1"/>
  <c r="G408" i="1"/>
  <c r="F408" i="1"/>
  <c r="E408" i="1"/>
  <c r="D408" i="1"/>
  <c r="B409" i="1" l="1"/>
  <c r="H409" i="1"/>
  <c r="C410" i="1" s="1"/>
  <c r="G409" i="1"/>
  <c r="F409" i="1"/>
  <c r="E409" i="1"/>
  <c r="D409" i="1"/>
  <c r="B410" i="1" l="1"/>
  <c r="H410" i="1"/>
  <c r="C411" i="1" s="1"/>
  <c r="G410" i="1"/>
  <c r="F410" i="1"/>
  <c r="E410" i="1"/>
  <c r="D410" i="1"/>
  <c r="B411" i="1" l="1"/>
  <c r="H411" i="1"/>
  <c r="C412" i="1" s="1"/>
  <c r="G411" i="1"/>
  <c r="F411" i="1"/>
  <c r="E411" i="1"/>
  <c r="D411" i="1"/>
  <c r="B412" i="1" l="1"/>
  <c r="H412" i="1"/>
  <c r="C413" i="1" s="1"/>
  <c r="G412" i="1"/>
  <c r="F412" i="1"/>
  <c r="E412" i="1"/>
  <c r="D412" i="1"/>
  <c r="B413" i="1" l="1"/>
  <c r="H413" i="1"/>
  <c r="C414" i="1" s="1"/>
  <c r="G413" i="1"/>
  <c r="F413" i="1"/>
  <c r="E413" i="1"/>
  <c r="D413" i="1"/>
  <c r="B414" i="1" l="1"/>
  <c r="H414" i="1"/>
  <c r="C415" i="1" s="1"/>
  <c r="G414" i="1"/>
  <c r="F414" i="1"/>
  <c r="E414" i="1"/>
  <c r="D414" i="1"/>
  <c r="H415" i="1" l="1"/>
  <c r="C416" i="1" s="1"/>
  <c r="G415" i="1"/>
  <c r="F415" i="1"/>
  <c r="D415" i="1"/>
  <c r="B415" i="1"/>
  <c r="E415" i="1"/>
  <c r="G416" i="1" l="1"/>
  <c r="D416" i="1"/>
  <c r="B416" i="1"/>
  <c r="H416" i="1"/>
  <c r="C417" i="1" s="1"/>
  <c r="F416" i="1"/>
  <c r="E416" i="1"/>
  <c r="B417" i="1" l="1"/>
  <c r="H417" i="1"/>
  <c r="C418" i="1" s="1"/>
  <c r="G417" i="1"/>
  <c r="F417" i="1"/>
  <c r="E417" i="1"/>
  <c r="D417" i="1"/>
  <c r="B418" i="1" l="1"/>
  <c r="H418" i="1"/>
  <c r="C419" i="1" s="1"/>
  <c r="G418" i="1"/>
  <c r="F418" i="1"/>
  <c r="E418" i="1"/>
  <c r="D418" i="1"/>
  <c r="B419" i="1" l="1"/>
  <c r="H419" i="1"/>
  <c r="C420" i="1" s="1"/>
  <c r="G419" i="1"/>
  <c r="F419" i="1"/>
  <c r="E419" i="1"/>
  <c r="D419" i="1"/>
  <c r="B420" i="1" l="1"/>
  <c r="H420" i="1"/>
  <c r="C421" i="1" s="1"/>
  <c r="G420" i="1"/>
  <c r="F420" i="1"/>
  <c r="E420" i="1"/>
  <c r="D420" i="1"/>
  <c r="B421" i="1" l="1"/>
  <c r="H421" i="1"/>
  <c r="C422" i="1" s="1"/>
  <c r="G421" i="1"/>
  <c r="F421" i="1"/>
  <c r="E421" i="1"/>
  <c r="D421" i="1"/>
  <c r="B422" i="1" l="1"/>
  <c r="H422" i="1"/>
  <c r="C423" i="1" s="1"/>
  <c r="G422" i="1"/>
  <c r="F422" i="1"/>
  <c r="E422" i="1"/>
  <c r="D422" i="1"/>
  <c r="B423" i="1" l="1"/>
  <c r="H423" i="1"/>
  <c r="C424" i="1" s="1"/>
  <c r="G423" i="1"/>
  <c r="F423" i="1"/>
  <c r="E423" i="1"/>
  <c r="D423" i="1"/>
  <c r="B424" i="1" l="1"/>
  <c r="H424" i="1"/>
  <c r="C425" i="1" s="1"/>
  <c r="G424" i="1"/>
  <c r="F424" i="1"/>
  <c r="E424" i="1"/>
  <c r="D424" i="1"/>
  <c r="B425" i="1" l="1"/>
  <c r="H425" i="1"/>
  <c r="C426" i="1" s="1"/>
  <c r="G425" i="1"/>
  <c r="F425" i="1"/>
  <c r="E425" i="1"/>
  <c r="D425" i="1"/>
  <c r="B426" i="1" l="1"/>
  <c r="H426" i="1"/>
  <c r="C427" i="1" s="1"/>
  <c r="G426" i="1"/>
  <c r="F426" i="1"/>
  <c r="E426" i="1"/>
  <c r="D426" i="1"/>
  <c r="B427" i="1" l="1"/>
  <c r="H427" i="1"/>
  <c r="C428" i="1" s="1"/>
  <c r="G427" i="1"/>
  <c r="F427" i="1"/>
  <c r="E427" i="1"/>
  <c r="D427" i="1"/>
  <c r="B428" i="1" l="1"/>
  <c r="H428" i="1"/>
  <c r="C429" i="1" s="1"/>
  <c r="G428" i="1"/>
  <c r="F428" i="1"/>
  <c r="E428" i="1"/>
  <c r="D428" i="1"/>
  <c r="B429" i="1" l="1"/>
  <c r="H429" i="1"/>
  <c r="C430" i="1" s="1"/>
  <c r="G429" i="1"/>
  <c r="F429" i="1"/>
  <c r="E429" i="1"/>
  <c r="D429" i="1"/>
  <c r="B430" i="1" l="1"/>
  <c r="H430" i="1"/>
  <c r="C431" i="1" s="1"/>
  <c r="G430" i="1"/>
  <c r="F430" i="1"/>
  <c r="E430" i="1"/>
  <c r="D430" i="1"/>
  <c r="B431" i="1" l="1"/>
  <c r="H431" i="1"/>
  <c r="C432" i="1" s="1"/>
  <c r="G431" i="1"/>
  <c r="F431" i="1"/>
  <c r="E431" i="1"/>
  <c r="D431" i="1"/>
  <c r="B432" i="1" l="1"/>
  <c r="H432" i="1"/>
  <c r="C433" i="1" s="1"/>
  <c r="G432" i="1"/>
  <c r="F432" i="1"/>
  <c r="E432" i="1"/>
  <c r="D432" i="1"/>
  <c r="B433" i="1" l="1"/>
  <c r="H433" i="1"/>
  <c r="C434" i="1" s="1"/>
  <c r="G433" i="1"/>
  <c r="F433" i="1"/>
  <c r="E433" i="1"/>
  <c r="D433" i="1"/>
  <c r="B434" i="1" l="1"/>
  <c r="H434" i="1"/>
  <c r="C435" i="1" s="1"/>
  <c r="G434" i="1"/>
  <c r="F434" i="1"/>
  <c r="E434" i="1"/>
  <c r="D434" i="1"/>
  <c r="B435" i="1" l="1"/>
  <c r="H435" i="1"/>
  <c r="C436" i="1" s="1"/>
  <c r="G435" i="1"/>
  <c r="F435" i="1"/>
  <c r="E435" i="1"/>
  <c r="D435" i="1"/>
  <c r="B436" i="1" l="1"/>
  <c r="H436" i="1"/>
  <c r="C437" i="1" s="1"/>
  <c r="G436" i="1"/>
  <c r="F436" i="1"/>
  <c r="E436" i="1"/>
  <c r="D436" i="1"/>
  <c r="B437" i="1" l="1"/>
  <c r="H437" i="1"/>
  <c r="C438" i="1" s="1"/>
  <c r="G437" i="1"/>
  <c r="F437" i="1"/>
  <c r="E437" i="1"/>
  <c r="D437" i="1"/>
  <c r="B438" i="1" l="1"/>
  <c r="H438" i="1"/>
  <c r="C439" i="1" s="1"/>
  <c r="G438" i="1"/>
  <c r="F438" i="1"/>
  <c r="E438" i="1"/>
  <c r="D438" i="1"/>
  <c r="B439" i="1" l="1"/>
  <c r="H439" i="1"/>
  <c r="C440" i="1" s="1"/>
  <c r="G439" i="1"/>
  <c r="F439" i="1"/>
  <c r="E439" i="1"/>
  <c r="D439" i="1"/>
  <c r="B440" i="1" l="1"/>
  <c r="H440" i="1"/>
  <c r="C441" i="1" s="1"/>
  <c r="G440" i="1"/>
  <c r="F440" i="1"/>
  <c r="E440" i="1"/>
  <c r="D440" i="1"/>
  <c r="B441" i="1" l="1"/>
  <c r="H441" i="1"/>
  <c r="C442" i="1" s="1"/>
  <c r="G441" i="1"/>
  <c r="F441" i="1"/>
  <c r="E441" i="1"/>
  <c r="D441" i="1"/>
  <c r="B442" i="1" l="1"/>
  <c r="H442" i="1"/>
  <c r="C443" i="1" s="1"/>
  <c r="G442" i="1"/>
  <c r="F442" i="1"/>
  <c r="E442" i="1"/>
  <c r="D442" i="1"/>
  <c r="B443" i="1" l="1"/>
  <c r="H443" i="1"/>
  <c r="C444" i="1" s="1"/>
  <c r="G443" i="1"/>
  <c r="F443" i="1"/>
  <c r="E443" i="1"/>
  <c r="D443" i="1"/>
  <c r="B444" i="1" l="1"/>
  <c r="H444" i="1"/>
  <c r="C445" i="1" s="1"/>
  <c r="G444" i="1"/>
  <c r="F444" i="1"/>
  <c r="E444" i="1"/>
  <c r="D444" i="1"/>
  <c r="B445" i="1" l="1"/>
  <c r="H445" i="1"/>
  <c r="C446" i="1" s="1"/>
  <c r="G445" i="1"/>
  <c r="F445" i="1"/>
  <c r="E445" i="1"/>
  <c r="D445" i="1"/>
  <c r="B446" i="1" l="1"/>
  <c r="H446" i="1"/>
  <c r="C447" i="1" s="1"/>
  <c r="G446" i="1"/>
  <c r="F446" i="1"/>
  <c r="E446" i="1"/>
  <c r="D446" i="1"/>
  <c r="B447" i="1" l="1"/>
  <c r="H447" i="1"/>
  <c r="C448" i="1" s="1"/>
  <c r="G447" i="1"/>
  <c r="F447" i="1"/>
  <c r="E447" i="1"/>
  <c r="D447" i="1"/>
  <c r="B448" i="1" l="1"/>
  <c r="H448" i="1"/>
  <c r="C449" i="1" s="1"/>
  <c r="G448" i="1"/>
  <c r="F448" i="1"/>
  <c r="E448" i="1"/>
  <c r="D448" i="1"/>
  <c r="B449" i="1" l="1"/>
  <c r="H449" i="1"/>
  <c r="C450" i="1" s="1"/>
  <c r="G449" i="1"/>
  <c r="F449" i="1"/>
  <c r="E449" i="1"/>
  <c r="D449" i="1"/>
  <c r="B450" i="1" l="1"/>
  <c r="H450" i="1"/>
  <c r="C451" i="1" s="1"/>
  <c r="G450" i="1"/>
  <c r="F450" i="1"/>
  <c r="E450" i="1"/>
  <c r="D450" i="1"/>
  <c r="B451" i="1" l="1"/>
  <c r="H451" i="1"/>
  <c r="C452" i="1" s="1"/>
  <c r="G451" i="1"/>
  <c r="F451" i="1"/>
  <c r="E451" i="1"/>
  <c r="D451" i="1"/>
  <c r="B452" i="1" l="1"/>
  <c r="H452" i="1"/>
  <c r="C453" i="1" s="1"/>
  <c r="G452" i="1"/>
  <c r="F452" i="1"/>
  <c r="E452" i="1"/>
  <c r="D452" i="1"/>
  <c r="B453" i="1" l="1"/>
  <c r="H453" i="1"/>
  <c r="C454" i="1" s="1"/>
  <c r="G453" i="1"/>
  <c r="F453" i="1"/>
  <c r="E453" i="1"/>
  <c r="D453" i="1"/>
  <c r="B454" i="1" l="1"/>
  <c r="H454" i="1"/>
  <c r="C455" i="1" s="1"/>
  <c r="G454" i="1"/>
  <c r="F454" i="1"/>
  <c r="E454" i="1"/>
  <c r="D454" i="1"/>
  <c r="B455" i="1" l="1"/>
  <c r="H455" i="1"/>
  <c r="C456" i="1" s="1"/>
  <c r="G455" i="1"/>
  <c r="F455" i="1"/>
  <c r="E455" i="1"/>
  <c r="D455" i="1"/>
  <c r="B456" i="1" l="1"/>
  <c r="H456" i="1"/>
  <c r="C457" i="1" s="1"/>
  <c r="G456" i="1"/>
  <c r="F456" i="1"/>
  <c r="E456" i="1"/>
  <c r="D456" i="1"/>
  <c r="B457" i="1" l="1"/>
  <c r="H457" i="1"/>
  <c r="C458" i="1" s="1"/>
  <c r="G457" i="1"/>
  <c r="F457" i="1"/>
  <c r="E457" i="1"/>
  <c r="D457" i="1"/>
  <c r="B458" i="1" l="1"/>
  <c r="H458" i="1"/>
  <c r="C459" i="1" s="1"/>
  <c r="G458" i="1"/>
  <c r="F458" i="1"/>
  <c r="E458" i="1"/>
  <c r="D458" i="1"/>
  <c r="B459" i="1" l="1"/>
  <c r="H459" i="1"/>
  <c r="C460" i="1" s="1"/>
  <c r="G459" i="1"/>
  <c r="F459" i="1"/>
  <c r="E459" i="1"/>
  <c r="D459" i="1"/>
  <c r="B460" i="1" l="1"/>
  <c r="H460" i="1"/>
  <c r="C461" i="1" s="1"/>
  <c r="G460" i="1"/>
  <c r="F460" i="1"/>
  <c r="E460" i="1"/>
  <c r="D460" i="1"/>
  <c r="B461" i="1" l="1"/>
  <c r="H461" i="1"/>
  <c r="C462" i="1" s="1"/>
  <c r="G461" i="1"/>
  <c r="F461" i="1"/>
  <c r="E461" i="1"/>
  <c r="D461" i="1"/>
  <c r="B462" i="1" l="1"/>
  <c r="H462" i="1"/>
  <c r="C463" i="1" s="1"/>
  <c r="G462" i="1"/>
  <c r="F462" i="1"/>
  <c r="E462" i="1"/>
  <c r="D462" i="1"/>
  <c r="B463" i="1" l="1"/>
  <c r="H463" i="1"/>
  <c r="C464" i="1" s="1"/>
  <c r="G463" i="1"/>
  <c r="F463" i="1"/>
  <c r="E463" i="1"/>
  <c r="D463" i="1"/>
  <c r="B464" i="1" l="1"/>
  <c r="H464" i="1"/>
  <c r="C465" i="1" s="1"/>
  <c r="G464" i="1"/>
  <c r="F464" i="1"/>
  <c r="E464" i="1"/>
  <c r="D464" i="1"/>
  <c r="B465" i="1" l="1"/>
  <c r="H465" i="1"/>
  <c r="C466" i="1" s="1"/>
  <c r="G465" i="1"/>
  <c r="F465" i="1"/>
  <c r="E465" i="1"/>
  <c r="D465" i="1"/>
  <c r="B466" i="1" l="1"/>
  <c r="H466" i="1"/>
  <c r="C467" i="1" s="1"/>
  <c r="G466" i="1"/>
  <c r="F466" i="1"/>
  <c r="E466" i="1"/>
  <c r="D466" i="1"/>
  <c r="H467" i="1" l="1"/>
  <c r="C468" i="1" s="1"/>
  <c r="G467" i="1"/>
  <c r="F467" i="1"/>
  <c r="D467" i="1"/>
  <c r="B467" i="1"/>
  <c r="E467" i="1"/>
  <c r="H468" i="1" l="1"/>
  <c r="C469" i="1" s="1"/>
  <c r="G468" i="1"/>
  <c r="F468" i="1"/>
  <c r="D468" i="1"/>
  <c r="B468" i="1"/>
  <c r="E468" i="1"/>
  <c r="F469" i="1" l="1"/>
  <c r="B469" i="1"/>
  <c r="H469" i="1"/>
  <c r="C470" i="1" s="1"/>
  <c r="G469" i="1"/>
  <c r="E469" i="1"/>
  <c r="D469" i="1"/>
  <c r="H470" i="1" l="1"/>
  <c r="C471" i="1" s="1"/>
  <c r="G470" i="1"/>
  <c r="F470" i="1"/>
  <c r="E470" i="1"/>
  <c r="D470" i="1"/>
  <c r="B470" i="1"/>
  <c r="B471" i="1" l="1"/>
  <c r="H471" i="1"/>
  <c r="C472" i="1" s="1"/>
  <c r="G471" i="1"/>
  <c r="F471" i="1"/>
  <c r="D471" i="1"/>
  <c r="E471" i="1"/>
  <c r="H472" i="1" l="1"/>
  <c r="C473" i="1" s="1"/>
  <c r="G472" i="1"/>
  <c r="E472" i="1"/>
  <c r="B472" i="1"/>
  <c r="F472" i="1"/>
  <c r="D472" i="1"/>
  <c r="E473" i="1" l="1"/>
  <c r="B473" i="1"/>
  <c r="H473" i="1"/>
  <c r="C474" i="1" s="1"/>
  <c r="G473" i="1"/>
  <c r="F473" i="1"/>
  <c r="D473" i="1"/>
  <c r="F474" i="1" l="1"/>
  <c r="D474" i="1"/>
  <c r="B474" i="1"/>
  <c r="H474" i="1"/>
  <c r="C475" i="1" s="1"/>
  <c r="G474" i="1"/>
  <c r="E474" i="1"/>
  <c r="H475" i="1" l="1"/>
  <c r="C476" i="1" s="1"/>
  <c r="F475" i="1"/>
  <c r="D475" i="1"/>
  <c r="B475" i="1"/>
  <c r="G475" i="1"/>
  <c r="E475" i="1"/>
  <c r="B476" i="1" l="1"/>
  <c r="H476" i="1"/>
  <c r="C477" i="1" s="1"/>
  <c r="G476" i="1"/>
  <c r="F476" i="1"/>
  <c r="E476" i="1"/>
  <c r="D476" i="1"/>
  <c r="D477" i="1" l="1"/>
  <c r="B477" i="1"/>
  <c r="H477" i="1"/>
  <c r="C478" i="1" s="1"/>
  <c r="G477" i="1"/>
  <c r="F477" i="1"/>
  <c r="E477" i="1"/>
  <c r="H478" i="1" l="1"/>
  <c r="C479" i="1" s="1"/>
  <c r="G478" i="1"/>
  <c r="F478" i="1"/>
  <c r="D478" i="1"/>
  <c r="B478" i="1"/>
  <c r="E478" i="1"/>
  <c r="H479" i="1" l="1"/>
  <c r="C480" i="1" s="1"/>
  <c r="G479" i="1"/>
  <c r="F479" i="1"/>
  <c r="E479" i="1"/>
  <c r="D479" i="1"/>
  <c r="B479" i="1"/>
  <c r="H480" i="1" l="1"/>
  <c r="C481" i="1" s="1"/>
  <c r="F480" i="1"/>
  <c r="D480" i="1"/>
  <c r="B480" i="1"/>
  <c r="G480" i="1"/>
  <c r="E480" i="1"/>
  <c r="B481" i="1" l="1"/>
  <c r="H481" i="1"/>
  <c r="C482" i="1" s="1"/>
  <c r="G481" i="1"/>
  <c r="F481" i="1"/>
  <c r="D481" i="1"/>
  <c r="E481" i="1"/>
  <c r="H482" i="1" l="1"/>
  <c r="C483" i="1" s="1"/>
  <c r="G482" i="1"/>
  <c r="E482" i="1"/>
  <c r="B482" i="1"/>
  <c r="F482" i="1"/>
  <c r="D482" i="1"/>
  <c r="H483" i="1" l="1"/>
  <c r="C484" i="1" s="1"/>
  <c r="G483" i="1"/>
  <c r="F483" i="1"/>
  <c r="E483" i="1"/>
  <c r="D483" i="1"/>
  <c r="B483" i="1"/>
  <c r="G484" i="1" l="1"/>
  <c r="F484" i="1"/>
  <c r="D484" i="1"/>
  <c r="B484" i="1"/>
  <c r="H484" i="1"/>
  <c r="C485" i="1" s="1"/>
  <c r="E484" i="1"/>
  <c r="H485" i="1" l="1"/>
  <c r="C486" i="1" s="1"/>
  <c r="G485" i="1"/>
  <c r="F485" i="1"/>
  <c r="E485" i="1"/>
  <c r="D485" i="1"/>
  <c r="B485" i="1"/>
  <c r="F486" i="1" l="1"/>
  <c r="D486" i="1"/>
  <c r="B486" i="1"/>
  <c r="H486" i="1"/>
  <c r="C487" i="1" s="1"/>
  <c r="G486" i="1"/>
  <c r="E486" i="1"/>
  <c r="H487" i="1" l="1"/>
  <c r="C488" i="1" s="1"/>
  <c r="G487" i="1"/>
  <c r="F487" i="1"/>
  <c r="E487" i="1"/>
  <c r="D487" i="1"/>
  <c r="B487" i="1"/>
  <c r="F488" i="1" l="1"/>
  <c r="D488" i="1"/>
  <c r="B488" i="1"/>
  <c r="H488" i="1"/>
  <c r="C489" i="1" s="1"/>
  <c r="G488" i="1"/>
  <c r="E488" i="1"/>
  <c r="B489" i="1" l="1"/>
  <c r="H489" i="1"/>
  <c r="C490" i="1" s="1"/>
  <c r="G489" i="1"/>
  <c r="F489" i="1"/>
  <c r="E489" i="1"/>
  <c r="D489" i="1"/>
  <c r="B490" i="1" l="1"/>
  <c r="H490" i="1"/>
  <c r="C491" i="1" s="1"/>
  <c r="G490" i="1"/>
  <c r="F490" i="1"/>
  <c r="E490" i="1"/>
  <c r="D490" i="1"/>
  <c r="B491" i="1" l="1"/>
  <c r="H491" i="1"/>
  <c r="C492" i="1" s="1"/>
  <c r="G491" i="1"/>
  <c r="F491" i="1"/>
  <c r="E491" i="1"/>
  <c r="D491" i="1"/>
  <c r="B492" i="1" l="1"/>
  <c r="H492" i="1"/>
  <c r="C493" i="1" s="1"/>
  <c r="G492" i="1"/>
  <c r="F492" i="1"/>
  <c r="E492" i="1"/>
  <c r="D492" i="1"/>
  <c r="B493" i="1" l="1"/>
  <c r="H493" i="1"/>
  <c r="C494" i="1" s="1"/>
  <c r="G493" i="1"/>
  <c r="F493" i="1"/>
  <c r="E493" i="1"/>
  <c r="D493" i="1"/>
  <c r="B494" i="1" l="1"/>
  <c r="H494" i="1"/>
  <c r="C495" i="1" s="1"/>
  <c r="G494" i="1"/>
  <c r="F494" i="1"/>
  <c r="E494" i="1"/>
  <c r="D494" i="1"/>
  <c r="B495" i="1" l="1"/>
  <c r="H495" i="1"/>
  <c r="C496" i="1" s="1"/>
  <c r="G495" i="1"/>
  <c r="F495" i="1"/>
  <c r="E495" i="1"/>
  <c r="D495" i="1"/>
  <c r="B496" i="1" l="1"/>
  <c r="H496" i="1"/>
  <c r="C497" i="1" s="1"/>
  <c r="G496" i="1"/>
  <c r="F496" i="1"/>
  <c r="E496" i="1"/>
  <c r="D496" i="1"/>
  <c r="B497" i="1" l="1"/>
  <c r="H497" i="1"/>
  <c r="C498" i="1" s="1"/>
  <c r="G497" i="1"/>
  <c r="F497" i="1"/>
  <c r="E497" i="1"/>
  <c r="D497" i="1"/>
  <c r="B498" i="1" l="1"/>
  <c r="H498" i="1"/>
  <c r="C499" i="1" s="1"/>
  <c r="G498" i="1"/>
  <c r="F498" i="1"/>
  <c r="E498" i="1"/>
  <c r="D498" i="1"/>
  <c r="B499" i="1" l="1"/>
  <c r="H499" i="1"/>
  <c r="C500" i="1" s="1"/>
  <c r="G499" i="1"/>
  <c r="F499" i="1"/>
  <c r="E499" i="1"/>
  <c r="D499" i="1"/>
  <c r="B500" i="1" l="1"/>
  <c r="H500" i="1"/>
  <c r="C501" i="1" s="1"/>
  <c r="G500" i="1"/>
  <c r="F500" i="1"/>
  <c r="E500" i="1"/>
  <c r="D500" i="1"/>
  <c r="B501" i="1" l="1"/>
  <c r="H501" i="1"/>
  <c r="C502" i="1" s="1"/>
  <c r="G501" i="1"/>
  <c r="F501" i="1"/>
  <c r="E501" i="1"/>
  <c r="D501" i="1"/>
  <c r="B502" i="1" l="1"/>
  <c r="H502" i="1"/>
  <c r="C503" i="1" s="1"/>
  <c r="G502" i="1"/>
  <c r="F502" i="1"/>
  <c r="E502" i="1"/>
  <c r="D502" i="1"/>
  <c r="B503" i="1" l="1"/>
  <c r="H503" i="1"/>
  <c r="C504" i="1" s="1"/>
  <c r="G503" i="1"/>
  <c r="F503" i="1"/>
  <c r="E503" i="1"/>
  <c r="D503" i="1"/>
  <c r="B504" i="1" l="1"/>
  <c r="H504" i="1"/>
  <c r="C505" i="1" s="1"/>
  <c r="G504" i="1"/>
  <c r="F504" i="1"/>
  <c r="E504" i="1"/>
  <c r="D504" i="1"/>
  <c r="B505" i="1" l="1"/>
  <c r="H505" i="1"/>
  <c r="C506" i="1" s="1"/>
  <c r="G505" i="1"/>
  <c r="F505" i="1"/>
  <c r="E505" i="1"/>
  <c r="D505" i="1"/>
  <c r="B506" i="1" l="1"/>
  <c r="H506" i="1"/>
  <c r="C507" i="1" s="1"/>
  <c r="G506" i="1"/>
  <c r="F506" i="1"/>
  <c r="E506" i="1"/>
  <c r="D506" i="1"/>
  <c r="B507" i="1" l="1"/>
  <c r="H507" i="1"/>
  <c r="C508" i="1" s="1"/>
  <c r="G507" i="1"/>
  <c r="F507" i="1"/>
  <c r="E507" i="1"/>
  <c r="D507" i="1"/>
  <c r="B508" i="1" l="1"/>
  <c r="H508" i="1"/>
  <c r="C509" i="1" s="1"/>
  <c r="G508" i="1"/>
  <c r="F508" i="1"/>
  <c r="E508" i="1"/>
  <c r="D508" i="1"/>
  <c r="B509" i="1" l="1"/>
  <c r="H509" i="1"/>
  <c r="C510" i="1" s="1"/>
  <c r="G509" i="1"/>
  <c r="F509" i="1"/>
  <c r="E509" i="1"/>
  <c r="D509" i="1"/>
  <c r="B510" i="1" l="1"/>
  <c r="H510" i="1"/>
  <c r="C511" i="1" s="1"/>
  <c r="G510" i="1"/>
  <c r="F510" i="1"/>
  <c r="E510" i="1"/>
  <c r="D510" i="1"/>
  <c r="B511" i="1" l="1"/>
  <c r="H511" i="1"/>
  <c r="C512" i="1" s="1"/>
  <c r="G511" i="1"/>
  <c r="F511" i="1"/>
  <c r="E511" i="1"/>
  <c r="D511" i="1"/>
  <c r="B512" i="1" l="1"/>
  <c r="H512" i="1"/>
  <c r="C513" i="1" s="1"/>
  <c r="G512" i="1"/>
  <c r="F512" i="1"/>
  <c r="E512" i="1"/>
  <c r="D512" i="1"/>
  <c r="B513" i="1" l="1"/>
  <c r="H513" i="1"/>
  <c r="C514" i="1" s="1"/>
  <c r="G513" i="1"/>
  <c r="F513" i="1"/>
  <c r="E513" i="1"/>
  <c r="D513" i="1"/>
  <c r="B514" i="1" l="1"/>
  <c r="H514" i="1"/>
  <c r="C515" i="1" s="1"/>
  <c r="G514" i="1"/>
  <c r="F514" i="1"/>
  <c r="E514" i="1"/>
  <c r="D514" i="1"/>
  <c r="D515" i="1" l="1"/>
  <c r="E515" i="1"/>
  <c r="F515" i="1"/>
  <c r="G515" i="1"/>
  <c r="H515" i="1"/>
  <c r="C516" i="1" s="1"/>
  <c r="B515" i="1"/>
  <c r="B516" i="1" l="1"/>
  <c r="H516" i="1"/>
  <c r="C517" i="1" s="1"/>
  <c r="G516" i="1"/>
  <c r="F516" i="1"/>
  <c r="E516" i="1"/>
  <c r="D516" i="1"/>
  <c r="B517" i="1" l="1"/>
  <c r="H517" i="1"/>
  <c r="C518" i="1" s="1"/>
  <c r="G517" i="1"/>
  <c r="F517" i="1"/>
  <c r="E517" i="1"/>
  <c r="D517" i="1"/>
  <c r="B518" i="1" l="1"/>
  <c r="H518" i="1"/>
  <c r="C519" i="1" s="1"/>
  <c r="G518" i="1"/>
  <c r="F518" i="1"/>
  <c r="E518" i="1"/>
  <c r="D518" i="1"/>
  <c r="B519" i="1" l="1"/>
  <c r="H519" i="1"/>
  <c r="C520" i="1" s="1"/>
  <c r="G519" i="1"/>
  <c r="F519" i="1"/>
  <c r="E519" i="1"/>
  <c r="D519" i="1"/>
  <c r="B520" i="1" l="1"/>
  <c r="H520" i="1"/>
  <c r="C521" i="1" s="1"/>
  <c r="G520" i="1"/>
  <c r="F520" i="1"/>
  <c r="E520" i="1"/>
  <c r="D520" i="1"/>
  <c r="B521" i="1" l="1"/>
  <c r="H521" i="1"/>
  <c r="C522" i="1" s="1"/>
  <c r="G521" i="1"/>
  <c r="F521" i="1"/>
  <c r="E521" i="1"/>
  <c r="D521" i="1"/>
  <c r="B522" i="1" l="1"/>
  <c r="H522" i="1"/>
  <c r="C523" i="1" s="1"/>
  <c r="G522" i="1"/>
  <c r="F522" i="1"/>
  <c r="E522" i="1"/>
  <c r="D522" i="1"/>
  <c r="B523" i="1" l="1"/>
  <c r="H523" i="1"/>
  <c r="C524" i="1" s="1"/>
  <c r="G523" i="1"/>
  <c r="F523" i="1"/>
  <c r="E523" i="1"/>
  <c r="D523" i="1"/>
  <c r="B524" i="1" l="1"/>
  <c r="H524" i="1"/>
  <c r="C525" i="1" s="1"/>
  <c r="G524" i="1"/>
  <c r="F524" i="1"/>
  <c r="E524" i="1"/>
  <c r="D524" i="1"/>
  <c r="B525" i="1" l="1"/>
  <c r="H525" i="1"/>
  <c r="C526" i="1" s="1"/>
  <c r="G525" i="1"/>
  <c r="F525" i="1"/>
  <c r="E525" i="1"/>
  <c r="D525" i="1"/>
  <c r="B526" i="1" l="1"/>
  <c r="H526" i="1"/>
  <c r="C527" i="1" s="1"/>
  <c r="G526" i="1"/>
  <c r="F526" i="1"/>
  <c r="E526" i="1"/>
  <c r="D526" i="1"/>
  <c r="B527" i="1" l="1"/>
  <c r="H527" i="1"/>
  <c r="C528" i="1" s="1"/>
  <c r="G527" i="1"/>
  <c r="F527" i="1"/>
  <c r="E527" i="1"/>
  <c r="D527" i="1"/>
  <c r="B528" i="1" l="1"/>
  <c r="H528" i="1"/>
  <c r="C529" i="1" s="1"/>
  <c r="G528" i="1"/>
  <c r="F528" i="1"/>
  <c r="E528" i="1"/>
  <c r="D528" i="1"/>
  <c r="B529" i="1" l="1"/>
  <c r="H529" i="1"/>
  <c r="C530" i="1" s="1"/>
  <c r="G529" i="1"/>
  <c r="F529" i="1"/>
  <c r="E529" i="1"/>
  <c r="D529" i="1"/>
  <c r="B530" i="1" l="1"/>
  <c r="H530" i="1"/>
  <c r="C531" i="1" s="1"/>
  <c r="G530" i="1"/>
  <c r="F530" i="1"/>
  <c r="E530" i="1"/>
  <c r="D530" i="1"/>
  <c r="B531" i="1" l="1"/>
  <c r="H531" i="1"/>
  <c r="C532" i="1" s="1"/>
  <c r="G531" i="1"/>
  <c r="F531" i="1"/>
  <c r="E531" i="1"/>
  <c r="D531" i="1"/>
  <c r="B532" i="1" l="1"/>
  <c r="H532" i="1"/>
  <c r="C533" i="1" s="1"/>
  <c r="G532" i="1"/>
  <c r="F532" i="1"/>
  <c r="E532" i="1"/>
  <c r="D532" i="1"/>
  <c r="B533" i="1" l="1"/>
  <c r="H533" i="1"/>
  <c r="C534" i="1" s="1"/>
  <c r="G533" i="1"/>
  <c r="F533" i="1"/>
  <c r="E533" i="1"/>
  <c r="D533" i="1"/>
  <c r="B534" i="1" l="1"/>
  <c r="H534" i="1"/>
  <c r="C535" i="1" s="1"/>
  <c r="G534" i="1"/>
  <c r="F534" i="1"/>
  <c r="E534" i="1"/>
  <c r="D534" i="1"/>
  <c r="B535" i="1" l="1"/>
  <c r="H535" i="1"/>
  <c r="C536" i="1" s="1"/>
  <c r="G535" i="1"/>
  <c r="F535" i="1"/>
  <c r="E535" i="1"/>
  <c r="D535" i="1"/>
  <c r="B536" i="1" l="1"/>
  <c r="H536" i="1"/>
  <c r="C537" i="1" s="1"/>
  <c r="G536" i="1"/>
  <c r="F536" i="1"/>
  <c r="E536" i="1"/>
  <c r="D536" i="1"/>
  <c r="B537" i="1" l="1"/>
  <c r="H537" i="1"/>
  <c r="C538" i="1" s="1"/>
  <c r="G537" i="1"/>
  <c r="F537" i="1"/>
  <c r="E537" i="1"/>
  <c r="D537" i="1"/>
  <c r="B538" i="1" l="1"/>
  <c r="H538" i="1"/>
  <c r="C539" i="1" s="1"/>
  <c r="G538" i="1"/>
  <c r="F538" i="1"/>
  <c r="E538" i="1"/>
  <c r="D538" i="1"/>
  <c r="B539" i="1" l="1"/>
  <c r="H539" i="1"/>
  <c r="C540" i="1" s="1"/>
  <c r="G539" i="1"/>
  <c r="F539" i="1"/>
  <c r="E539" i="1"/>
  <c r="D539" i="1"/>
  <c r="B540" i="1" l="1"/>
  <c r="H540" i="1"/>
  <c r="C541" i="1" s="1"/>
  <c r="G540" i="1"/>
  <c r="F540" i="1"/>
  <c r="E540" i="1"/>
  <c r="D540" i="1"/>
  <c r="B541" i="1" l="1"/>
  <c r="H541" i="1"/>
  <c r="C542" i="1" s="1"/>
  <c r="G541" i="1"/>
  <c r="F541" i="1"/>
  <c r="E541" i="1"/>
  <c r="D541" i="1"/>
  <c r="B542" i="1" l="1"/>
  <c r="H542" i="1"/>
  <c r="C543" i="1" s="1"/>
  <c r="G542" i="1"/>
  <c r="F542" i="1"/>
  <c r="E542" i="1"/>
  <c r="D542" i="1"/>
  <c r="B543" i="1" l="1"/>
  <c r="H543" i="1"/>
  <c r="C544" i="1" s="1"/>
  <c r="G543" i="1"/>
  <c r="F543" i="1"/>
  <c r="E543" i="1"/>
  <c r="D543" i="1"/>
  <c r="B544" i="1" l="1"/>
  <c r="H544" i="1"/>
  <c r="C545" i="1" s="1"/>
  <c r="G544" i="1"/>
  <c r="F544" i="1"/>
  <c r="E544" i="1"/>
  <c r="D544" i="1"/>
  <c r="B545" i="1" l="1"/>
  <c r="H545" i="1"/>
  <c r="C546" i="1" s="1"/>
  <c r="G545" i="1"/>
  <c r="F545" i="1"/>
  <c r="E545" i="1"/>
  <c r="D545" i="1"/>
  <c r="B546" i="1" l="1"/>
  <c r="H546" i="1"/>
  <c r="C547" i="1" s="1"/>
  <c r="G546" i="1"/>
  <c r="F546" i="1"/>
  <c r="E546" i="1"/>
  <c r="D546" i="1"/>
  <c r="B547" i="1" l="1"/>
  <c r="H547" i="1"/>
  <c r="C548" i="1" s="1"/>
  <c r="G547" i="1"/>
  <c r="F547" i="1"/>
  <c r="E547" i="1"/>
  <c r="D547" i="1"/>
  <c r="B548" i="1" l="1"/>
  <c r="H548" i="1"/>
  <c r="C549" i="1" s="1"/>
  <c r="G548" i="1"/>
  <c r="F548" i="1"/>
  <c r="E548" i="1"/>
  <c r="D548" i="1"/>
  <c r="B549" i="1" l="1"/>
  <c r="H549" i="1"/>
  <c r="C550" i="1" s="1"/>
  <c r="G549" i="1"/>
  <c r="F549" i="1"/>
  <c r="E549" i="1"/>
  <c r="D549" i="1"/>
  <c r="B550" i="1" l="1"/>
  <c r="H550" i="1"/>
  <c r="C551" i="1" s="1"/>
  <c r="G550" i="1"/>
  <c r="F550" i="1"/>
  <c r="E550" i="1"/>
  <c r="D550" i="1"/>
  <c r="B551" i="1" l="1"/>
  <c r="H551" i="1"/>
  <c r="C552" i="1" s="1"/>
  <c r="G551" i="1"/>
  <c r="F551" i="1"/>
  <c r="E551" i="1"/>
  <c r="D551" i="1"/>
  <c r="B552" i="1" l="1"/>
  <c r="H552" i="1"/>
  <c r="C553" i="1" s="1"/>
  <c r="G552" i="1"/>
  <c r="F552" i="1"/>
  <c r="E552" i="1"/>
  <c r="D552" i="1"/>
  <c r="B553" i="1" l="1"/>
  <c r="H553" i="1"/>
  <c r="C554" i="1" s="1"/>
  <c r="G553" i="1"/>
  <c r="F553" i="1"/>
  <c r="E553" i="1"/>
  <c r="D553" i="1"/>
  <c r="B554" i="1" l="1"/>
  <c r="H554" i="1"/>
  <c r="C555" i="1" s="1"/>
  <c r="G554" i="1"/>
  <c r="F554" i="1"/>
  <c r="E554" i="1"/>
  <c r="D554" i="1"/>
  <c r="B555" i="1" l="1"/>
  <c r="H555" i="1"/>
  <c r="C556" i="1" s="1"/>
  <c r="G555" i="1"/>
  <c r="F555" i="1"/>
  <c r="E555" i="1"/>
  <c r="D555" i="1"/>
  <c r="B556" i="1" l="1"/>
  <c r="H556" i="1"/>
  <c r="C557" i="1" s="1"/>
  <c r="G556" i="1"/>
  <c r="F556" i="1"/>
  <c r="E556" i="1"/>
  <c r="D556" i="1"/>
  <c r="B557" i="1" l="1"/>
  <c r="H557" i="1"/>
  <c r="C558" i="1" s="1"/>
  <c r="G557" i="1"/>
  <c r="F557" i="1"/>
  <c r="E557" i="1"/>
  <c r="D557" i="1"/>
  <c r="B558" i="1" l="1"/>
  <c r="H558" i="1"/>
  <c r="C559" i="1" s="1"/>
  <c r="G558" i="1"/>
  <c r="F558" i="1"/>
  <c r="E558" i="1"/>
  <c r="D558" i="1"/>
  <c r="B559" i="1" l="1"/>
  <c r="H559" i="1"/>
  <c r="C560" i="1" s="1"/>
  <c r="G559" i="1"/>
  <c r="F559" i="1"/>
  <c r="E559" i="1"/>
  <c r="D559" i="1"/>
  <c r="B560" i="1" l="1"/>
  <c r="H560" i="1"/>
  <c r="C561" i="1" s="1"/>
  <c r="G560" i="1"/>
  <c r="F560" i="1"/>
  <c r="E560" i="1"/>
  <c r="D560" i="1"/>
  <c r="B561" i="1" l="1"/>
  <c r="H561" i="1"/>
  <c r="C562" i="1" s="1"/>
  <c r="G561" i="1"/>
  <c r="F561" i="1"/>
  <c r="E561" i="1"/>
  <c r="D561" i="1"/>
  <c r="B562" i="1" l="1"/>
  <c r="H562" i="1"/>
  <c r="C563" i="1" s="1"/>
  <c r="G562" i="1"/>
  <c r="F562" i="1"/>
  <c r="E562" i="1"/>
  <c r="D562" i="1"/>
  <c r="B563" i="1" l="1"/>
  <c r="H563" i="1"/>
  <c r="C564" i="1" s="1"/>
  <c r="G563" i="1"/>
  <c r="F563" i="1"/>
  <c r="E563" i="1"/>
  <c r="D563" i="1"/>
  <c r="B564" i="1" l="1"/>
  <c r="H564" i="1"/>
  <c r="C565" i="1" s="1"/>
  <c r="G564" i="1"/>
  <c r="F564" i="1"/>
  <c r="E564" i="1"/>
  <c r="D564" i="1"/>
  <c r="B565" i="1" l="1"/>
  <c r="H565" i="1"/>
  <c r="C566" i="1" s="1"/>
  <c r="G565" i="1"/>
  <c r="F565" i="1"/>
  <c r="E565" i="1"/>
  <c r="D565" i="1"/>
  <c r="B566" i="1" l="1"/>
  <c r="H566" i="1"/>
  <c r="C567" i="1" s="1"/>
  <c r="G566" i="1"/>
  <c r="F566" i="1"/>
  <c r="E566" i="1"/>
  <c r="D566" i="1"/>
  <c r="B567" i="1" l="1"/>
  <c r="H567" i="1"/>
  <c r="C568" i="1" s="1"/>
  <c r="G567" i="1"/>
  <c r="F567" i="1"/>
  <c r="E567" i="1"/>
  <c r="D567" i="1"/>
  <c r="B568" i="1" l="1"/>
  <c r="H568" i="1"/>
  <c r="C569" i="1" s="1"/>
  <c r="G568" i="1"/>
  <c r="F568" i="1"/>
  <c r="E568" i="1"/>
  <c r="D568" i="1"/>
  <c r="B569" i="1" l="1"/>
  <c r="H569" i="1"/>
  <c r="C570" i="1" s="1"/>
  <c r="G569" i="1"/>
  <c r="F569" i="1"/>
  <c r="E569" i="1"/>
  <c r="D569" i="1"/>
  <c r="B570" i="1" l="1"/>
  <c r="H570" i="1"/>
  <c r="C571" i="1" s="1"/>
  <c r="G570" i="1"/>
  <c r="F570" i="1"/>
  <c r="E570" i="1"/>
  <c r="D570" i="1"/>
  <c r="B571" i="1" l="1"/>
  <c r="H571" i="1"/>
  <c r="C572" i="1" s="1"/>
  <c r="G571" i="1"/>
  <c r="F571" i="1"/>
  <c r="E571" i="1"/>
  <c r="D571" i="1"/>
  <c r="B572" i="1" l="1"/>
  <c r="H572" i="1"/>
  <c r="C573" i="1" s="1"/>
  <c r="G572" i="1"/>
  <c r="F572" i="1"/>
  <c r="E572" i="1"/>
  <c r="D572" i="1"/>
  <c r="B573" i="1" l="1"/>
  <c r="H573" i="1"/>
  <c r="C574" i="1" s="1"/>
  <c r="G573" i="1"/>
  <c r="F573" i="1"/>
  <c r="E573" i="1"/>
  <c r="D573" i="1"/>
  <c r="B574" i="1" l="1"/>
  <c r="H574" i="1"/>
  <c r="C575" i="1" s="1"/>
  <c r="G574" i="1"/>
  <c r="F574" i="1"/>
  <c r="E574" i="1"/>
  <c r="D574" i="1"/>
  <c r="B575" i="1" l="1"/>
  <c r="H575" i="1"/>
  <c r="C576" i="1" s="1"/>
  <c r="G575" i="1"/>
  <c r="F575" i="1"/>
  <c r="E575" i="1"/>
  <c r="D575" i="1"/>
  <c r="B576" i="1" l="1"/>
  <c r="H576" i="1"/>
  <c r="C577" i="1" s="1"/>
  <c r="G576" i="1"/>
  <c r="F576" i="1"/>
  <c r="E576" i="1"/>
  <c r="D576" i="1"/>
  <c r="B577" i="1" l="1"/>
  <c r="H577" i="1"/>
  <c r="C578" i="1" s="1"/>
  <c r="G577" i="1"/>
  <c r="F577" i="1"/>
  <c r="E577" i="1"/>
  <c r="D577" i="1"/>
  <c r="B578" i="1" l="1"/>
  <c r="H578" i="1"/>
  <c r="C579" i="1" s="1"/>
  <c r="G578" i="1"/>
  <c r="F578" i="1"/>
  <c r="E578" i="1"/>
  <c r="D578" i="1"/>
  <c r="B579" i="1" l="1"/>
  <c r="H579" i="1"/>
  <c r="C580" i="1" s="1"/>
  <c r="G579" i="1"/>
  <c r="F579" i="1"/>
  <c r="E579" i="1"/>
  <c r="D579" i="1"/>
  <c r="B580" i="1" l="1"/>
  <c r="H580" i="1"/>
  <c r="C581" i="1" s="1"/>
  <c r="G580" i="1"/>
  <c r="F580" i="1"/>
  <c r="E580" i="1"/>
  <c r="D580" i="1"/>
  <c r="B581" i="1" l="1"/>
  <c r="H581" i="1"/>
  <c r="C582" i="1" s="1"/>
  <c r="G581" i="1"/>
  <c r="F581" i="1"/>
  <c r="E581" i="1"/>
  <c r="D581" i="1"/>
  <c r="B582" i="1" l="1"/>
  <c r="H582" i="1"/>
  <c r="C583" i="1" s="1"/>
  <c r="G582" i="1"/>
  <c r="F582" i="1"/>
  <c r="E582" i="1"/>
  <c r="D582" i="1"/>
  <c r="B583" i="1" l="1"/>
  <c r="H583" i="1"/>
  <c r="C584" i="1" s="1"/>
  <c r="G583" i="1"/>
  <c r="F583" i="1"/>
  <c r="E583" i="1"/>
  <c r="D583" i="1"/>
  <c r="B584" i="1" l="1"/>
  <c r="H584" i="1"/>
  <c r="C585" i="1" s="1"/>
  <c r="G584" i="1"/>
  <c r="F584" i="1"/>
  <c r="E584" i="1"/>
  <c r="D584" i="1"/>
  <c r="B585" i="1" l="1"/>
  <c r="H585" i="1"/>
  <c r="C586" i="1" s="1"/>
  <c r="G585" i="1"/>
  <c r="F585" i="1"/>
  <c r="E585" i="1"/>
  <c r="D585" i="1"/>
  <c r="B586" i="1" l="1"/>
  <c r="H586" i="1"/>
  <c r="C587" i="1" s="1"/>
  <c r="G586" i="1"/>
  <c r="F586" i="1"/>
  <c r="E586" i="1"/>
  <c r="D586" i="1"/>
  <c r="B587" i="1" l="1"/>
  <c r="H587" i="1"/>
  <c r="C588" i="1" s="1"/>
  <c r="G587" i="1"/>
  <c r="F587" i="1"/>
  <c r="E587" i="1"/>
  <c r="D587" i="1"/>
  <c r="B588" i="1" l="1"/>
  <c r="H588" i="1"/>
  <c r="C589" i="1" s="1"/>
  <c r="G588" i="1"/>
  <c r="F588" i="1"/>
  <c r="E588" i="1"/>
  <c r="D588" i="1"/>
  <c r="B589" i="1" l="1"/>
  <c r="H589" i="1"/>
  <c r="C590" i="1" s="1"/>
  <c r="G589" i="1"/>
  <c r="F589" i="1"/>
  <c r="E589" i="1"/>
  <c r="D589" i="1"/>
  <c r="B590" i="1" l="1"/>
  <c r="H590" i="1"/>
  <c r="C591" i="1" s="1"/>
  <c r="G590" i="1"/>
  <c r="F590" i="1"/>
  <c r="E590" i="1"/>
  <c r="D590" i="1"/>
  <c r="B591" i="1" l="1"/>
  <c r="H591" i="1"/>
  <c r="C592" i="1" s="1"/>
  <c r="G591" i="1"/>
  <c r="F591" i="1"/>
  <c r="E591" i="1"/>
  <c r="D591" i="1"/>
  <c r="B592" i="1" l="1"/>
  <c r="H592" i="1"/>
  <c r="C593" i="1" s="1"/>
  <c r="G592" i="1"/>
  <c r="F592" i="1"/>
  <c r="E592" i="1"/>
  <c r="D592" i="1"/>
  <c r="B593" i="1" l="1"/>
  <c r="H593" i="1"/>
  <c r="C594" i="1" s="1"/>
  <c r="G593" i="1"/>
  <c r="F593" i="1"/>
  <c r="E593" i="1"/>
  <c r="D593" i="1"/>
  <c r="B594" i="1" l="1"/>
  <c r="H594" i="1"/>
  <c r="C595" i="1" s="1"/>
  <c r="G594" i="1"/>
  <c r="F594" i="1"/>
  <c r="E594" i="1"/>
  <c r="D594" i="1"/>
  <c r="B595" i="1" l="1"/>
  <c r="H595" i="1"/>
  <c r="C596" i="1" s="1"/>
  <c r="G595" i="1"/>
  <c r="F595" i="1"/>
  <c r="E595" i="1"/>
  <c r="D595" i="1"/>
  <c r="B596" i="1" l="1"/>
  <c r="H596" i="1"/>
  <c r="C597" i="1" s="1"/>
  <c r="G596" i="1"/>
  <c r="F596" i="1"/>
  <c r="E596" i="1"/>
  <c r="D596" i="1"/>
  <c r="B597" i="1" l="1"/>
  <c r="H597" i="1"/>
  <c r="C598" i="1" s="1"/>
  <c r="G597" i="1"/>
  <c r="F597" i="1"/>
  <c r="E597" i="1"/>
  <c r="D597" i="1"/>
  <c r="B598" i="1" l="1"/>
  <c r="H598" i="1"/>
  <c r="C599" i="1" s="1"/>
  <c r="G598" i="1"/>
  <c r="F598" i="1"/>
  <c r="E598" i="1"/>
  <c r="D598" i="1"/>
  <c r="B599" i="1" l="1"/>
  <c r="H599" i="1"/>
  <c r="C600" i="1" s="1"/>
  <c r="G599" i="1"/>
  <c r="F599" i="1"/>
  <c r="E599" i="1"/>
  <c r="D599" i="1"/>
  <c r="B600" i="1" l="1"/>
  <c r="H600" i="1"/>
  <c r="C601" i="1" s="1"/>
  <c r="G600" i="1"/>
  <c r="F600" i="1"/>
  <c r="E600" i="1"/>
  <c r="D600" i="1"/>
  <c r="B601" i="1" l="1"/>
  <c r="H601" i="1"/>
  <c r="C602" i="1" s="1"/>
  <c r="G601" i="1"/>
  <c r="F601" i="1"/>
  <c r="E601" i="1"/>
  <c r="D601" i="1"/>
  <c r="B602" i="1" l="1"/>
  <c r="H602" i="1"/>
  <c r="C603" i="1" s="1"/>
  <c r="G602" i="1"/>
  <c r="F602" i="1"/>
  <c r="E602" i="1"/>
  <c r="D602" i="1"/>
  <c r="B603" i="1" l="1"/>
  <c r="H603" i="1"/>
  <c r="C604" i="1" s="1"/>
  <c r="G603" i="1"/>
  <c r="F603" i="1"/>
  <c r="E603" i="1"/>
  <c r="D603" i="1"/>
  <c r="B604" i="1" l="1"/>
  <c r="H604" i="1"/>
  <c r="C605" i="1" s="1"/>
  <c r="G604" i="1"/>
  <c r="F604" i="1"/>
  <c r="E604" i="1"/>
  <c r="D604" i="1"/>
  <c r="B605" i="1" l="1"/>
  <c r="H605" i="1"/>
  <c r="C606" i="1" s="1"/>
  <c r="G605" i="1"/>
  <c r="F605" i="1"/>
  <c r="E605" i="1"/>
  <c r="D605" i="1"/>
  <c r="B606" i="1" l="1"/>
  <c r="H606" i="1"/>
  <c r="C607" i="1" s="1"/>
  <c r="G606" i="1"/>
  <c r="F606" i="1"/>
  <c r="E606" i="1"/>
  <c r="D606" i="1"/>
  <c r="B607" i="1" l="1"/>
  <c r="H607" i="1"/>
  <c r="C608" i="1" s="1"/>
  <c r="G607" i="1"/>
  <c r="F607" i="1"/>
  <c r="E607" i="1"/>
  <c r="D607" i="1"/>
  <c r="B608" i="1" l="1"/>
  <c r="H608" i="1"/>
  <c r="C609" i="1" s="1"/>
  <c r="G608" i="1"/>
  <c r="F608" i="1"/>
  <c r="E608" i="1"/>
  <c r="D608" i="1"/>
  <c r="B609" i="1" l="1"/>
  <c r="H609" i="1"/>
  <c r="C610" i="1" s="1"/>
  <c r="G609" i="1"/>
  <c r="F609" i="1"/>
  <c r="E609" i="1"/>
  <c r="D609" i="1"/>
  <c r="B610" i="1" l="1"/>
  <c r="H610" i="1"/>
  <c r="C611" i="1" s="1"/>
  <c r="G610" i="1"/>
  <c r="F610" i="1"/>
  <c r="E610" i="1"/>
  <c r="D610" i="1"/>
  <c r="B611" i="1" l="1"/>
  <c r="H611" i="1"/>
  <c r="C612" i="1" s="1"/>
  <c r="G611" i="1"/>
  <c r="F611" i="1"/>
  <c r="E611" i="1"/>
  <c r="D611" i="1"/>
  <c r="B612" i="1" l="1"/>
  <c r="H612" i="1"/>
  <c r="C613" i="1" s="1"/>
  <c r="G612" i="1"/>
  <c r="F612" i="1"/>
  <c r="E612" i="1"/>
  <c r="D612" i="1"/>
  <c r="B613" i="1" l="1"/>
  <c r="H613" i="1"/>
  <c r="C614" i="1" s="1"/>
  <c r="G613" i="1"/>
  <c r="F613" i="1"/>
  <c r="E613" i="1"/>
  <c r="D613" i="1"/>
  <c r="B614" i="1" l="1"/>
  <c r="H614" i="1"/>
  <c r="C615" i="1" s="1"/>
  <c r="G614" i="1"/>
  <c r="F614" i="1"/>
  <c r="E614" i="1"/>
  <c r="D614" i="1"/>
  <c r="B615" i="1" l="1"/>
  <c r="H615" i="1"/>
  <c r="C616" i="1" s="1"/>
  <c r="G615" i="1"/>
  <c r="F615" i="1"/>
  <c r="E615" i="1"/>
  <c r="D615" i="1"/>
  <c r="B616" i="1" l="1"/>
  <c r="H616" i="1"/>
  <c r="C617" i="1" s="1"/>
  <c r="G616" i="1"/>
  <c r="F616" i="1"/>
  <c r="E616" i="1"/>
  <c r="D616" i="1"/>
  <c r="B617" i="1" l="1"/>
  <c r="H617" i="1"/>
  <c r="C618" i="1" s="1"/>
  <c r="G617" i="1"/>
  <c r="F617" i="1"/>
  <c r="E617" i="1"/>
  <c r="D617" i="1"/>
  <c r="B618" i="1" l="1"/>
  <c r="H618" i="1"/>
  <c r="C619" i="1" s="1"/>
  <c r="G618" i="1"/>
  <c r="F618" i="1"/>
  <c r="E618" i="1"/>
  <c r="D618" i="1"/>
  <c r="B619" i="1" l="1"/>
  <c r="H619" i="1"/>
  <c r="C620" i="1" s="1"/>
  <c r="G619" i="1"/>
  <c r="F619" i="1"/>
  <c r="E619" i="1"/>
  <c r="D619" i="1"/>
  <c r="B620" i="1" l="1"/>
  <c r="H620" i="1"/>
  <c r="C621" i="1" s="1"/>
  <c r="G620" i="1"/>
  <c r="F620" i="1"/>
  <c r="E620" i="1"/>
  <c r="D620" i="1"/>
  <c r="B621" i="1" l="1"/>
  <c r="H621" i="1"/>
  <c r="C622" i="1" s="1"/>
  <c r="G621" i="1"/>
  <c r="F621" i="1"/>
  <c r="E621" i="1"/>
  <c r="D621" i="1"/>
  <c r="B622" i="1" l="1"/>
  <c r="H622" i="1"/>
  <c r="C623" i="1" s="1"/>
  <c r="G622" i="1"/>
  <c r="F622" i="1"/>
  <c r="E622" i="1"/>
  <c r="D622" i="1"/>
  <c r="B623" i="1" l="1"/>
  <c r="H623" i="1"/>
  <c r="C624" i="1" s="1"/>
  <c r="G623" i="1"/>
  <c r="F623" i="1"/>
  <c r="E623" i="1"/>
  <c r="D623" i="1"/>
  <c r="G8" i="1" l="1"/>
  <c r="G10" i="1"/>
  <c r="B624" i="1"/>
  <c r="H624" i="1"/>
  <c r="G624" i="1"/>
  <c r="F624" i="1"/>
  <c r="E624" i="1"/>
  <c r="D624" i="1"/>
  <c r="G22" i="1" l="1"/>
  <c r="G11" i="1"/>
  <c r="G9" i="1"/>
  <c r="G12" i="1"/>
  <c r="G13" i="1" l="1"/>
  <c r="G21" i="1"/>
</calcChain>
</file>

<file path=xl/sharedStrings.xml><?xml version="1.0" encoding="utf-8"?>
<sst xmlns="http://schemas.openxmlformats.org/spreadsheetml/2006/main" count="84" uniqueCount="65">
  <si>
    <t>Annuitätendarlehen mit Zinsbindung, Sondertilgung, Restschuld und Tilgungsplan – Beispielwerte können direkt überschrieben werden.</t>
  </si>
  <si>
    <t>Eingaben ändern</t>
  </si>
  <si>
    <t>Berechnung</t>
  </si>
  <si>
    <t>Lesart der Vorlage</t>
  </si>
  <si>
    <t>Darlehensbetrag</t>
  </si>
  <si>
    <t>€</t>
  </si>
  <si>
    <t>Beispielwert überschreiben</t>
  </si>
  <si>
    <t>Monatliche Rate</t>
  </si>
  <si>
    <t>1</t>
  </si>
  <si>
    <t>Gelbe Zellen sind Eingaben. Blaue Schrift markiert Werte, die der Nutzer ändern kann.</t>
  </si>
  <si>
    <t>Auszahlungsdatum</t>
  </si>
  <si>
    <t>Start der ersten Rate</t>
  </si>
  <si>
    <t>Effektive Start-Tilgung</t>
  </si>
  <si>
    <t>%</t>
  </si>
  <si>
    <t>2</t>
  </si>
  <si>
    <t>Wenn „Manuelle Monatsrate“ leer bleibt, berechnet die Vorlage die Rate aus Sollzins und anfänglicher Tilgung.</t>
  </si>
  <si>
    <t>Sollzins p.a.</t>
  </si>
  <si>
    <t>Nominalzins pro Jahr</t>
  </si>
  <si>
    <t>Max. Sondertilgung p.a.</t>
  </si>
  <si>
    <t>3</t>
  </si>
  <si>
    <t>Sondertilgungen werden im Tilgungsplan jährlich zum Ende des jeweiligen Jahres berücksichtigt.</t>
  </si>
  <si>
    <t>Anfängliche Tilgung p.a.</t>
  </si>
  <si>
    <t>Typisch bei Annuitätendarlehen</t>
  </si>
  <si>
    <t>Sondertilgung-Status</t>
  </si>
  <si>
    <t>4</t>
  </si>
  <si>
    <t>Die Restschuld nach der Zinsbindung zeigt, welcher Betrag typischerweise für eine Anschlussfinanzierung relevant wäre.</t>
  </si>
  <si>
    <t>Zinsbindung</t>
  </si>
  <si>
    <t>Jahre</t>
  </si>
  <si>
    <t>Restschuld wird bis hier ausgewiesen</t>
  </si>
  <si>
    <t>Restschuld nach Zinsbindung</t>
  </si>
  <si>
    <t>5</t>
  </si>
  <si>
    <t>Der Vergleich ohne Sondertilgung dient als Orientierung für Zeit- und Zinsersparnis.</t>
  </si>
  <si>
    <t>Sondertilgung jährlich</t>
  </si>
  <si>
    <t>Wird jeweils im Dezember angesetzt</t>
  </si>
  <si>
    <t>Zinsen bis Zinsbindungsende</t>
  </si>
  <si>
    <t>Sondertilgung ab Jahr</t>
  </si>
  <si>
    <t>Jahr</t>
  </si>
  <si>
    <t>1 = ab dem ersten Jahr</t>
  </si>
  <si>
    <t>Laufzeit mit Sondertilgung</t>
  </si>
  <si>
    <t>Monate</t>
  </si>
  <si>
    <t>Anteil der Ursprungssumme</t>
  </si>
  <si>
    <t>Laufzeit ausgeschrieben</t>
  </si>
  <si>
    <t>Manuelle Monatsrate</t>
  </si>
  <si>
    <t>leer = Rate aus Zins + Tilgung</t>
  </si>
  <si>
    <t>Gesamtzinsen mit Sondertilgung</t>
  </si>
  <si>
    <t>Monatsbudget zum Test</t>
  </si>
  <si>
    <t>optional für Budget-Check</t>
  </si>
  <si>
    <t>Gesamtkosten</t>
  </si>
  <si>
    <t>Max. Darlehen bei Monatsbudget</t>
  </si>
  <si>
    <t>Hinweis: Die Vorlage ist ein Planungsrechner. Konditionen, Sondertilgungsrechte, Gebühren und Anschlussfinanzierungen müssen immer mit dem konkreten Darlehensvertrag abgeglichen werden.</t>
  </si>
  <si>
    <t>Hinweis</t>
  </si>
  <si>
    <t>Vergleich ohne Sondertilgung</t>
  </si>
  <si>
    <t>Laufzeit ohne Sondertilgung</t>
  </si>
  <si>
    <t>Gesamtzinsen ohne Sondertilgung</t>
  </si>
  <si>
    <t>Zinsersparnis durch Sondertilgung</t>
  </si>
  <si>
    <t>Monate früher fertig</t>
  </si>
  <si>
    <t>Monat</t>
  </si>
  <si>
    <t>Fälligkeit</t>
  </si>
  <si>
    <t>Restschuld zu Beginn</t>
  </si>
  <si>
    <t>Zinsen</t>
  </si>
  <si>
    <t>Tilgung regulär</t>
  </si>
  <si>
    <t>Sondertilgung</t>
  </si>
  <si>
    <t>Rate gesamt</t>
  </si>
  <si>
    <t>Restschuld am Ende</t>
  </si>
  <si>
    <t>Darlehensrechner Excel Vorlage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</si>
</sst>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\€;[Red]\(#,##0.00\ \€\);\-"/>
    <numFmt numFmtId="165" formatCode="0.00%;[Red]\(0.00%\);\-"/>
    <numFmt numFmtId="166" formatCode="#,##0;[Red]\(#,##0\);\-"/>
    <numFmt numFmtId="167" formatCode="#,##0.0;[Red]\(#,##0.0\);\-"/>
    <numFmt numFmtId="168" formatCode="dd&quot;.&quot;mm&quot;.&quot;yyyy"/>
  </numFmts>
  <fonts count="13" x14ac:knownFonts="1">
    <font>
      <sz val="11"/>
      <name val="Carlito"/>
    </font>
    <font>
      <i/>
      <sz val="11"/>
      <color rgb="FF333333"/>
      <name val="Carlito"/>
    </font>
    <font>
      <b/>
      <sz val="11"/>
      <color rgb="FFFFFFFF"/>
      <name val="Carlito"/>
    </font>
    <font>
      <b/>
      <sz val="11"/>
      <name val="Carlito"/>
    </font>
    <font>
      <sz val="11"/>
      <color rgb="FF0000FF"/>
      <name val="Carlito"/>
    </font>
    <font>
      <sz val="11"/>
      <color rgb="FF666666"/>
      <name val="Carlito"/>
    </font>
    <font>
      <sz val="11"/>
      <color rgb="FF000000"/>
      <name val="Carlito"/>
    </font>
    <font>
      <sz val="11"/>
      <color rgb="FF7F6000"/>
      <name val="Carlito"/>
    </font>
    <font>
      <sz val="11"/>
      <color rgb="FF333333"/>
      <name val="Carlito"/>
    </font>
    <font>
      <sz val="11"/>
      <name val="Carlito"/>
    </font>
    <font>
      <b/>
      <sz val="20"/>
      <color rgb="FFFFFFFF"/>
      <name val="Carlito"/>
      <family val="2"/>
    </font>
    <font>
      <b/>
      <sz val="11"/>
      <name val="Carlito"/>
      <family val="2"/>
    </font>
    <font>
      <sz val="11"/>
      <color rgb="FF666666"/>
      <name val="Carlito"/>
      <family val="2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AF3F8"/>
      </patternFill>
    </fill>
    <fill>
      <patternFill patternType="solid">
        <fgColor rgb="FFF2F2F2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CE4D6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/>
  </cellStyleXfs>
  <cellXfs count="27">
    <xf numFmtId="0" fontId="0" fillId="0" borderId="0" xfId="0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 vertical="center"/>
    </xf>
    <xf numFmtId="0" fontId="3" fillId="4" borderId="0" xfId="1" applyFont="1" applyFill="1"/>
    <xf numFmtId="0" fontId="0" fillId="4" borderId="0" xfId="1" applyFont="1" applyFill="1" applyAlignment="1">
      <alignment horizontal="center"/>
    </xf>
    <xf numFmtId="0" fontId="5" fillId="0" borderId="0" xfId="1" applyFont="1" applyAlignment="1">
      <alignment wrapText="1"/>
    </xf>
    <xf numFmtId="0" fontId="6" fillId="6" borderId="0" xfId="1" applyFont="1" applyFill="1" applyAlignment="1">
      <alignment horizontal="right"/>
    </xf>
    <xf numFmtId="0" fontId="0" fillId="6" borderId="0" xfId="1" applyFont="1" applyFill="1" applyAlignment="1">
      <alignment horizontal="right"/>
    </xf>
    <xf numFmtId="164" fontId="4" fillId="5" borderId="0" xfId="1" applyNumberFormat="1" applyFont="1" applyFill="1" applyAlignment="1">
      <alignment horizontal="right"/>
    </xf>
    <xf numFmtId="165" fontId="4" fillId="5" borderId="0" xfId="1" applyNumberFormat="1" applyFont="1" applyFill="1" applyAlignment="1">
      <alignment horizontal="right"/>
    </xf>
    <xf numFmtId="166" fontId="4" fillId="5" borderId="0" xfId="1" applyNumberFormat="1" applyFont="1" applyFill="1" applyAlignment="1">
      <alignment horizontal="right"/>
    </xf>
    <xf numFmtId="164" fontId="6" fillId="6" borderId="0" xfId="1" applyNumberFormat="1" applyFont="1" applyFill="1" applyAlignment="1">
      <alignment horizontal="right"/>
    </xf>
    <xf numFmtId="164" fontId="0" fillId="6" borderId="0" xfId="1" applyNumberFormat="1" applyFont="1" applyFill="1" applyAlignment="1">
      <alignment horizontal="right"/>
    </xf>
    <xf numFmtId="165" fontId="6" fillId="6" borderId="0" xfId="1" applyNumberFormat="1" applyFont="1" applyFill="1" applyAlignment="1">
      <alignment horizontal="right"/>
    </xf>
    <xf numFmtId="166" fontId="6" fillId="6" borderId="0" xfId="1" applyNumberFormat="1" applyFont="1" applyFill="1" applyAlignment="1">
      <alignment horizontal="right"/>
    </xf>
    <xf numFmtId="167" fontId="0" fillId="6" borderId="0" xfId="1" applyNumberFormat="1" applyFont="1" applyFill="1" applyAlignment="1">
      <alignment horizontal="right"/>
    </xf>
    <xf numFmtId="164" fontId="0" fillId="0" borderId="0" xfId="1" applyNumberFormat="1" applyFont="1"/>
    <xf numFmtId="166" fontId="0" fillId="0" borderId="0" xfId="1" applyNumberFormat="1" applyFont="1"/>
    <xf numFmtId="168" fontId="4" fillId="5" borderId="0" xfId="1" applyNumberFormat="1" applyFont="1" applyFill="1" applyAlignment="1">
      <alignment horizontal="right"/>
    </xf>
    <xf numFmtId="168" fontId="0" fillId="0" borderId="0" xfId="1" applyNumberFormat="1" applyFont="1"/>
    <xf numFmtId="0" fontId="8" fillId="3" borderId="0" xfId="1" applyFont="1" applyFill="1" applyAlignment="1">
      <alignment wrapText="1"/>
    </xf>
    <xf numFmtId="0" fontId="1" fillId="3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7" fillId="7" borderId="0" xfId="1" applyFont="1" applyFill="1" applyAlignment="1">
      <alignment vertical="center" wrapText="1"/>
    </xf>
    <xf numFmtId="0" fontId="11" fillId="4" borderId="0" xfId="1" applyFont="1" applyFill="1"/>
    <xf numFmtId="0" fontId="12" fillId="0" borderId="0" xfId="1" applyFont="1" applyAlignment="1">
      <alignment wrapText="1"/>
    </xf>
    <xf numFmtId="0" fontId="10" fillId="8" borderId="0" xfId="1" applyFont="1" applyFill="1" applyAlignment="1">
      <alignment horizontal="center" vertical="center"/>
    </xf>
  </cellXfs>
  <cellStyles count="2">
    <cellStyle name="Normal" xfId="1" xr:uid="{00000000-0005-0000-0000-000000000000}"/>
    <cellStyle name="Standard" xfId="0" builtinId="0"/>
  </cellStyles>
  <dxfs count="1">
    <dxf>
      <font>
        <b/>
        <color rgb="FFC00000"/>
      </font>
      <fill>
        <patternFill patternType="solid">
          <bgColor rgb="FFFCE4D6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Restschuld am Ende</c:v>
          </c:tx>
          <c:cat>
            <c:numRef>
              <c:f>Darlehensrechner!$A$25:$A$264</c:f>
              <c:numCache>
                <c:formatCode>General</c:formatCode>
                <c:ptCount val="2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</c:numCache>
            </c:numRef>
          </c:cat>
          <c:val>
            <c:numRef>
              <c:f>Darlehensrechner!$H$25:$H$264</c:f>
              <c:numCache>
                <c:formatCode>General</c:formatCode>
                <c:ptCount val="240"/>
                <c:pt idx="0">
                  <c:v>319466.67</c:v>
                </c:pt>
                <c:pt idx="1">
                  <c:v>318931.81</c:v>
                </c:pt>
                <c:pt idx="2">
                  <c:v>318395.40999999997</c:v>
                </c:pt>
                <c:pt idx="3">
                  <c:v>317857.46999999997</c:v>
                </c:pt>
                <c:pt idx="4">
                  <c:v>317317.98</c:v>
                </c:pt>
                <c:pt idx="5">
                  <c:v>316776.94</c:v>
                </c:pt>
                <c:pt idx="6">
                  <c:v>316234.34000000003</c:v>
                </c:pt>
                <c:pt idx="7">
                  <c:v>315690.18000000005</c:v>
                </c:pt>
                <c:pt idx="8">
                  <c:v>315144.46000000008</c:v>
                </c:pt>
                <c:pt idx="9">
                  <c:v>314597.1700000001</c:v>
                </c:pt>
                <c:pt idx="10">
                  <c:v>314048.31000000011</c:v>
                </c:pt>
                <c:pt idx="11">
                  <c:v>313497.87000000011</c:v>
                </c:pt>
                <c:pt idx="12">
                  <c:v>312945.85000000009</c:v>
                </c:pt>
                <c:pt idx="13">
                  <c:v>312392.24000000011</c:v>
                </c:pt>
                <c:pt idx="14">
                  <c:v>311837.0400000001</c:v>
                </c:pt>
                <c:pt idx="15">
                  <c:v>311280.24000000011</c:v>
                </c:pt>
                <c:pt idx="16">
                  <c:v>310721.84000000008</c:v>
                </c:pt>
                <c:pt idx="17">
                  <c:v>310161.84000000008</c:v>
                </c:pt>
                <c:pt idx="18">
                  <c:v>309600.2300000001</c:v>
                </c:pt>
                <c:pt idx="19">
                  <c:v>309037.00000000012</c:v>
                </c:pt>
                <c:pt idx="20">
                  <c:v>308472.15000000014</c:v>
                </c:pt>
                <c:pt idx="21">
                  <c:v>307905.68000000017</c:v>
                </c:pt>
                <c:pt idx="22">
                  <c:v>307337.58000000019</c:v>
                </c:pt>
                <c:pt idx="23">
                  <c:v>300767.85000000021</c:v>
                </c:pt>
                <c:pt idx="24">
                  <c:v>300179.23000000021</c:v>
                </c:pt>
                <c:pt idx="25">
                  <c:v>299588.92000000022</c:v>
                </c:pt>
                <c:pt idx="26">
                  <c:v>298996.91000000021</c:v>
                </c:pt>
                <c:pt idx="27">
                  <c:v>298403.20000000019</c:v>
                </c:pt>
                <c:pt idx="28">
                  <c:v>297807.7800000002</c:v>
                </c:pt>
                <c:pt idx="29">
                  <c:v>297210.6500000002</c:v>
                </c:pt>
                <c:pt idx="30">
                  <c:v>296611.80000000022</c:v>
                </c:pt>
                <c:pt idx="31">
                  <c:v>296011.23000000021</c:v>
                </c:pt>
                <c:pt idx="32">
                  <c:v>295408.93000000023</c:v>
                </c:pt>
                <c:pt idx="33">
                  <c:v>294804.9000000002</c:v>
                </c:pt>
                <c:pt idx="34">
                  <c:v>294199.13000000018</c:v>
                </c:pt>
                <c:pt idx="35">
                  <c:v>287591.62000000017</c:v>
                </c:pt>
                <c:pt idx="36">
                  <c:v>286965.12000000017</c:v>
                </c:pt>
                <c:pt idx="37">
                  <c:v>286336.81000000017</c:v>
                </c:pt>
                <c:pt idx="38">
                  <c:v>285706.70000000019</c:v>
                </c:pt>
                <c:pt idx="39">
                  <c:v>285074.7800000002</c:v>
                </c:pt>
                <c:pt idx="40">
                  <c:v>284441.04000000021</c:v>
                </c:pt>
                <c:pt idx="41">
                  <c:v>283805.48000000021</c:v>
                </c:pt>
                <c:pt idx="42">
                  <c:v>283168.0900000002</c:v>
                </c:pt>
                <c:pt idx="43">
                  <c:v>282528.87000000023</c:v>
                </c:pt>
                <c:pt idx="44">
                  <c:v>281887.81000000023</c:v>
                </c:pt>
                <c:pt idx="45">
                  <c:v>281244.91000000021</c:v>
                </c:pt>
                <c:pt idx="46">
                  <c:v>280600.16000000021</c:v>
                </c:pt>
                <c:pt idx="47">
                  <c:v>273953.56000000023</c:v>
                </c:pt>
                <c:pt idx="48">
                  <c:v>273287.85000000021</c:v>
                </c:pt>
                <c:pt idx="49">
                  <c:v>272620.2200000002</c:v>
                </c:pt>
                <c:pt idx="50">
                  <c:v>271950.67000000022</c:v>
                </c:pt>
                <c:pt idx="51">
                  <c:v>271279.20000000024</c:v>
                </c:pt>
                <c:pt idx="52">
                  <c:v>270605.80000000022</c:v>
                </c:pt>
                <c:pt idx="53">
                  <c:v>269930.4600000002</c:v>
                </c:pt>
                <c:pt idx="54">
                  <c:v>269253.18000000017</c:v>
                </c:pt>
                <c:pt idx="55">
                  <c:v>268573.95000000019</c:v>
                </c:pt>
                <c:pt idx="56">
                  <c:v>267892.77000000019</c:v>
                </c:pt>
                <c:pt idx="57">
                  <c:v>267209.63000000018</c:v>
                </c:pt>
                <c:pt idx="58">
                  <c:v>266524.5300000002</c:v>
                </c:pt>
                <c:pt idx="59">
                  <c:v>259837.4600000002</c:v>
                </c:pt>
                <c:pt idx="60">
                  <c:v>259131.16000000021</c:v>
                </c:pt>
                <c:pt idx="61">
                  <c:v>258422.83000000022</c:v>
                </c:pt>
                <c:pt idx="62">
                  <c:v>257712.47000000023</c:v>
                </c:pt>
                <c:pt idx="63">
                  <c:v>257000.06000000023</c:v>
                </c:pt>
                <c:pt idx="64">
                  <c:v>256285.61000000022</c:v>
                </c:pt>
                <c:pt idx="65">
                  <c:v>255569.10000000021</c:v>
                </c:pt>
                <c:pt idx="66">
                  <c:v>254850.5300000002</c:v>
                </c:pt>
                <c:pt idx="67">
                  <c:v>254129.9000000002</c:v>
                </c:pt>
                <c:pt idx="68">
                  <c:v>253407.19000000021</c:v>
                </c:pt>
                <c:pt idx="69">
                  <c:v>252682.41000000021</c:v>
                </c:pt>
                <c:pt idx="70">
                  <c:v>251955.54000000021</c:v>
                </c:pt>
                <c:pt idx="71">
                  <c:v>245226.58000000022</c:v>
                </c:pt>
                <c:pt idx="72">
                  <c:v>244478.28000000023</c:v>
                </c:pt>
                <c:pt idx="73">
                  <c:v>243727.83000000022</c:v>
                </c:pt>
                <c:pt idx="74">
                  <c:v>242975.22000000023</c:v>
                </c:pt>
                <c:pt idx="75">
                  <c:v>242220.44000000024</c:v>
                </c:pt>
                <c:pt idx="76">
                  <c:v>241463.49000000022</c:v>
                </c:pt>
                <c:pt idx="77">
                  <c:v>240704.37000000023</c:v>
                </c:pt>
                <c:pt idx="78">
                  <c:v>239943.07000000024</c:v>
                </c:pt>
                <c:pt idx="79">
                  <c:v>239179.58000000025</c:v>
                </c:pt>
                <c:pt idx="80">
                  <c:v>238413.89000000025</c:v>
                </c:pt>
                <c:pt idx="81">
                  <c:v>237646.00000000023</c:v>
                </c:pt>
                <c:pt idx="82">
                  <c:v>236875.90000000023</c:v>
                </c:pt>
                <c:pt idx="83">
                  <c:v>230103.59000000023</c:v>
                </c:pt>
                <c:pt idx="84">
                  <c:v>229311.81000000023</c:v>
                </c:pt>
                <c:pt idx="85">
                  <c:v>228517.75000000023</c:v>
                </c:pt>
                <c:pt idx="86">
                  <c:v>227721.41000000024</c:v>
                </c:pt>
                <c:pt idx="87">
                  <c:v>226922.78000000023</c:v>
                </c:pt>
                <c:pt idx="88">
                  <c:v>226121.85000000024</c:v>
                </c:pt>
                <c:pt idx="89">
                  <c:v>225318.62000000023</c:v>
                </c:pt>
                <c:pt idx="90">
                  <c:v>224513.08000000022</c:v>
                </c:pt>
                <c:pt idx="91">
                  <c:v>223705.23000000021</c:v>
                </c:pt>
                <c:pt idx="92">
                  <c:v>222895.05000000022</c:v>
                </c:pt>
                <c:pt idx="93">
                  <c:v>222082.54000000021</c:v>
                </c:pt>
                <c:pt idx="94">
                  <c:v>221267.70000000022</c:v>
                </c:pt>
                <c:pt idx="95">
                  <c:v>214450.51000000021</c:v>
                </c:pt>
                <c:pt idx="96">
                  <c:v>213613.73000000021</c:v>
                </c:pt>
                <c:pt idx="97">
                  <c:v>212774.54000000021</c:v>
                </c:pt>
                <c:pt idx="98">
                  <c:v>211932.94000000021</c:v>
                </c:pt>
                <c:pt idx="99">
                  <c:v>211088.92000000022</c:v>
                </c:pt>
                <c:pt idx="100">
                  <c:v>210242.4700000002</c:v>
                </c:pt>
                <c:pt idx="101">
                  <c:v>209393.5900000002</c:v>
                </c:pt>
                <c:pt idx="102">
                  <c:v>208542.27000000019</c:v>
                </c:pt>
                <c:pt idx="103">
                  <c:v>207688.5000000002</c:v>
                </c:pt>
                <c:pt idx="104">
                  <c:v>206832.27000000019</c:v>
                </c:pt>
                <c:pt idx="105">
                  <c:v>205973.58000000019</c:v>
                </c:pt>
                <c:pt idx="106">
                  <c:v>205112.42000000019</c:v>
                </c:pt>
                <c:pt idx="107">
                  <c:v>198248.79000000018</c:v>
                </c:pt>
                <c:pt idx="108">
                  <c:v>197365.4300000002</c:v>
                </c:pt>
                <c:pt idx="109">
                  <c:v>196479.5300000002</c:v>
                </c:pt>
                <c:pt idx="110">
                  <c:v>195591.08000000019</c:v>
                </c:pt>
                <c:pt idx="111">
                  <c:v>194700.07000000018</c:v>
                </c:pt>
                <c:pt idx="112">
                  <c:v>193806.50000000017</c:v>
                </c:pt>
                <c:pt idx="113">
                  <c:v>192910.36000000016</c:v>
                </c:pt>
                <c:pt idx="114">
                  <c:v>192011.65000000017</c:v>
                </c:pt>
                <c:pt idx="115">
                  <c:v>191110.35000000018</c:v>
                </c:pt>
                <c:pt idx="116">
                  <c:v>190206.46000000017</c:v>
                </c:pt>
                <c:pt idx="117">
                  <c:v>189299.97000000018</c:v>
                </c:pt>
                <c:pt idx="118">
                  <c:v>188390.88000000018</c:v>
                </c:pt>
                <c:pt idx="119">
                  <c:v>181479.17000000019</c:v>
                </c:pt>
                <c:pt idx="120">
                  <c:v>180547.5900000002</c:v>
                </c:pt>
                <c:pt idx="121">
                  <c:v>179613.33000000019</c:v>
                </c:pt>
                <c:pt idx="122">
                  <c:v>178676.39000000019</c:v>
                </c:pt>
                <c:pt idx="123">
                  <c:v>177736.75000000017</c:v>
                </c:pt>
                <c:pt idx="124">
                  <c:v>176794.41000000018</c:v>
                </c:pt>
                <c:pt idx="125">
                  <c:v>175849.36000000019</c:v>
                </c:pt>
                <c:pt idx="126">
                  <c:v>174901.60000000018</c:v>
                </c:pt>
                <c:pt idx="127">
                  <c:v>173951.11000000019</c:v>
                </c:pt>
                <c:pt idx="128">
                  <c:v>172997.89000000019</c:v>
                </c:pt>
                <c:pt idx="129">
                  <c:v>172041.9300000002</c:v>
                </c:pt>
                <c:pt idx="130">
                  <c:v>171083.2200000002</c:v>
                </c:pt>
                <c:pt idx="131">
                  <c:v>164121.7500000002</c:v>
                </c:pt>
                <c:pt idx="132">
                  <c:v>163140.27000000019</c:v>
                </c:pt>
                <c:pt idx="133">
                  <c:v>162155.9700000002</c:v>
                </c:pt>
                <c:pt idx="134">
                  <c:v>161168.8400000002</c:v>
                </c:pt>
                <c:pt idx="135">
                  <c:v>160178.8700000002</c:v>
                </c:pt>
                <c:pt idx="136">
                  <c:v>159186.05000000019</c:v>
                </c:pt>
                <c:pt idx="137">
                  <c:v>158190.38000000018</c:v>
                </c:pt>
                <c:pt idx="138">
                  <c:v>157191.85000000018</c:v>
                </c:pt>
                <c:pt idx="139">
                  <c:v>156190.45000000019</c:v>
                </c:pt>
                <c:pt idx="140">
                  <c:v>155186.17000000019</c:v>
                </c:pt>
                <c:pt idx="141">
                  <c:v>154179.00000000017</c:v>
                </c:pt>
                <c:pt idx="142">
                  <c:v>153168.93000000017</c:v>
                </c:pt>
                <c:pt idx="143">
                  <c:v>146155.96000000017</c:v>
                </c:pt>
                <c:pt idx="144">
                  <c:v>145122.83000000016</c:v>
                </c:pt>
                <c:pt idx="145">
                  <c:v>144086.73000000016</c:v>
                </c:pt>
                <c:pt idx="146">
                  <c:v>143047.65000000017</c:v>
                </c:pt>
                <c:pt idx="147">
                  <c:v>142005.58000000016</c:v>
                </c:pt>
                <c:pt idx="148">
                  <c:v>140960.52000000016</c:v>
                </c:pt>
                <c:pt idx="149">
                  <c:v>139912.45000000016</c:v>
                </c:pt>
                <c:pt idx="150">
                  <c:v>138861.37000000017</c:v>
                </c:pt>
                <c:pt idx="151">
                  <c:v>137807.27000000016</c:v>
                </c:pt>
                <c:pt idx="152">
                  <c:v>136750.14000000016</c:v>
                </c:pt>
                <c:pt idx="153">
                  <c:v>135689.97000000015</c:v>
                </c:pt>
                <c:pt idx="154">
                  <c:v>134626.75000000015</c:v>
                </c:pt>
                <c:pt idx="155">
                  <c:v>127560.47000000015</c:v>
                </c:pt>
                <c:pt idx="156">
                  <c:v>126473.88000000015</c:v>
                </c:pt>
                <c:pt idx="157">
                  <c:v>125384.16000000015</c:v>
                </c:pt>
                <c:pt idx="158">
                  <c:v>124291.31000000014</c:v>
                </c:pt>
                <c:pt idx="159">
                  <c:v>123195.32000000014</c:v>
                </c:pt>
                <c:pt idx="160">
                  <c:v>122096.18000000014</c:v>
                </c:pt>
                <c:pt idx="161">
                  <c:v>120993.88000000014</c:v>
                </c:pt>
                <c:pt idx="162">
                  <c:v>119888.41000000013</c:v>
                </c:pt>
                <c:pt idx="163">
                  <c:v>118779.76000000014</c:v>
                </c:pt>
                <c:pt idx="164">
                  <c:v>117667.92000000014</c:v>
                </c:pt>
                <c:pt idx="165">
                  <c:v>116552.89000000014</c:v>
                </c:pt>
                <c:pt idx="166">
                  <c:v>115434.65000000014</c:v>
                </c:pt>
                <c:pt idx="167">
                  <c:v>108313.19000000013</c:v>
                </c:pt>
                <c:pt idx="168">
                  <c:v>107171.26000000014</c:v>
                </c:pt>
                <c:pt idx="169">
                  <c:v>106026.05000000013</c:v>
                </c:pt>
                <c:pt idx="170">
                  <c:v>104877.54000000014</c:v>
                </c:pt>
                <c:pt idx="171">
                  <c:v>103725.73000000014</c:v>
                </c:pt>
                <c:pt idx="172">
                  <c:v>102570.61000000015</c:v>
                </c:pt>
                <c:pt idx="173">
                  <c:v>101412.17000000014</c:v>
                </c:pt>
                <c:pt idx="174">
                  <c:v>100250.40000000014</c:v>
                </c:pt>
                <c:pt idx="175">
                  <c:v>99085.290000000139</c:v>
                </c:pt>
                <c:pt idx="176">
                  <c:v>97916.830000000133</c:v>
                </c:pt>
                <c:pt idx="177">
                  <c:v>96745.010000000126</c:v>
                </c:pt>
                <c:pt idx="178">
                  <c:v>95569.820000000123</c:v>
                </c:pt>
                <c:pt idx="179">
                  <c:v>88391.250000000116</c:v>
                </c:pt>
                <c:pt idx="180">
                  <c:v>87192.04000000011</c:v>
                </c:pt>
                <c:pt idx="181">
                  <c:v>85989.390000000116</c:v>
                </c:pt>
                <c:pt idx="182">
                  <c:v>84783.280000000115</c:v>
                </c:pt>
                <c:pt idx="183">
                  <c:v>83573.700000000114</c:v>
                </c:pt>
                <c:pt idx="184">
                  <c:v>82360.640000000116</c:v>
                </c:pt>
                <c:pt idx="185">
                  <c:v>81144.100000000122</c:v>
                </c:pt>
                <c:pt idx="186">
                  <c:v>79924.060000000129</c:v>
                </c:pt>
                <c:pt idx="187">
                  <c:v>78700.510000000126</c:v>
                </c:pt>
                <c:pt idx="188">
                  <c:v>77473.440000000119</c:v>
                </c:pt>
                <c:pt idx="189">
                  <c:v>76242.850000000122</c:v>
                </c:pt>
                <c:pt idx="190">
                  <c:v>75008.720000000118</c:v>
                </c:pt>
                <c:pt idx="191">
                  <c:v>67771.040000000125</c:v>
                </c:pt>
                <c:pt idx="192">
                  <c:v>66512.550000000119</c:v>
                </c:pt>
                <c:pt idx="193">
                  <c:v>65250.440000000119</c:v>
                </c:pt>
                <c:pt idx="194">
                  <c:v>63984.710000000116</c:v>
                </c:pt>
                <c:pt idx="195">
                  <c:v>62715.340000000113</c:v>
                </c:pt>
                <c:pt idx="196">
                  <c:v>61442.320000000116</c:v>
                </c:pt>
                <c:pt idx="197">
                  <c:v>60165.640000000116</c:v>
                </c:pt>
                <c:pt idx="198">
                  <c:v>58885.290000000117</c:v>
                </c:pt>
                <c:pt idx="199">
                  <c:v>57601.260000000118</c:v>
                </c:pt>
                <c:pt idx="200">
                  <c:v>56313.530000000115</c:v>
                </c:pt>
                <c:pt idx="201">
                  <c:v>55022.100000000115</c:v>
                </c:pt>
                <c:pt idx="202">
                  <c:v>53726.960000000116</c:v>
                </c:pt>
                <c:pt idx="203">
                  <c:v>46428.100000000115</c:v>
                </c:pt>
                <c:pt idx="204">
                  <c:v>45108.250000000116</c:v>
                </c:pt>
                <c:pt idx="205">
                  <c:v>43784.610000000117</c:v>
                </c:pt>
                <c:pt idx="206">
                  <c:v>42457.16000000012</c:v>
                </c:pt>
                <c:pt idx="207">
                  <c:v>41125.890000000123</c:v>
                </c:pt>
                <c:pt idx="208">
                  <c:v>39790.800000000127</c:v>
                </c:pt>
                <c:pt idx="209">
                  <c:v>38451.870000000126</c:v>
                </c:pt>
                <c:pt idx="210">
                  <c:v>37109.090000000127</c:v>
                </c:pt>
                <c:pt idx="211">
                  <c:v>35762.450000000128</c:v>
                </c:pt>
                <c:pt idx="212">
                  <c:v>34411.940000000126</c:v>
                </c:pt>
                <c:pt idx="213">
                  <c:v>33057.540000000125</c:v>
                </c:pt>
                <c:pt idx="214">
                  <c:v>31699.250000000124</c:v>
                </c:pt>
                <c:pt idx="215">
                  <c:v>24337.060000000125</c:v>
                </c:pt>
                <c:pt idx="216">
                  <c:v>22953.700000000124</c:v>
                </c:pt>
                <c:pt idx="217">
                  <c:v>21566.360000000124</c:v>
                </c:pt>
                <c:pt idx="218">
                  <c:v>20175.030000000123</c:v>
                </c:pt>
                <c:pt idx="219">
                  <c:v>18779.700000000121</c:v>
                </c:pt>
                <c:pt idx="220">
                  <c:v>17380.360000000121</c:v>
                </c:pt>
                <c:pt idx="221">
                  <c:v>15977.00000000012</c:v>
                </c:pt>
                <c:pt idx="222">
                  <c:v>14569.60000000012</c:v>
                </c:pt>
                <c:pt idx="223">
                  <c:v>13158.16000000012</c:v>
                </c:pt>
                <c:pt idx="224">
                  <c:v>11742.66000000012</c:v>
                </c:pt>
                <c:pt idx="225">
                  <c:v>10323.09000000012</c:v>
                </c:pt>
                <c:pt idx="226">
                  <c:v>8899.4400000001206</c:v>
                </c:pt>
                <c:pt idx="227">
                  <c:v>1471.7000000001208</c:v>
                </c:pt>
                <c:pt idx="228">
                  <c:v>22.600000000120872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81-46AE-926E-1A3E40445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solidFill>
      <a:srgbClr val="FFFFCC"/>
    </a:solidFill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0</xdr:rowOff>
    </xdr:from>
    <xdr:to>
      <xdr:col>17</xdr:col>
      <xdr:colOff>0</xdr:colOff>
      <xdr:row>32</xdr:row>
      <xdr:rowOff>190500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ilgungsplan" displayName="Tilgungsplan" ref="A24:H624">
  <tableColumns count="8">
    <tableColumn id="1" xr3:uid="{00000000-0010-0000-0000-000001000000}" name="Monat"/>
    <tableColumn id="2" xr3:uid="{00000000-0010-0000-0000-000002000000}" name="Fälligkeit"/>
    <tableColumn id="3" xr3:uid="{00000000-0010-0000-0000-000003000000}" name="Restschuld zu Beginn"/>
    <tableColumn id="4" xr3:uid="{00000000-0010-0000-0000-000004000000}" name="Zinsen"/>
    <tableColumn id="5" xr3:uid="{00000000-0010-0000-0000-000005000000}" name="Tilgung regulär"/>
    <tableColumn id="6" xr3:uid="{00000000-0010-0000-0000-000006000000}" name="Sondertilgung"/>
    <tableColumn id="7" xr3:uid="{00000000-0010-0000-0000-000007000000}" name="Rate gesamt"/>
    <tableColumn id="8" xr3:uid="{00000000-0010-0000-0000-000008000000}" name="Restschuld am En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24"/>
  <sheetViews>
    <sheetView tabSelected="1" workbookViewId="0">
      <selection activeCell="E8" sqref="E8"/>
    </sheetView>
  </sheetViews>
  <sheetFormatPr baseColWidth="10" defaultColWidth="9" defaultRowHeight="15" x14ac:dyDescent="0.25"/>
  <cols>
    <col min="1" max="1" width="23" customWidth="1"/>
    <col min="2" max="2" width="16" customWidth="1"/>
    <col min="3" max="3" width="17" customWidth="1"/>
    <col min="4" max="4" width="28.25" bestFit="1" customWidth="1"/>
    <col min="5" max="5" width="15" customWidth="1"/>
    <col min="6" max="6" width="28" customWidth="1"/>
    <col min="7" max="7" width="18" customWidth="1"/>
    <col min="8" max="8" width="17" customWidth="1"/>
    <col min="9" max="9" width="2.5" customWidth="1"/>
    <col min="10" max="10" width="5" customWidth="1"/>
    <col min="11" max="17" width="13" customWidth="1"/>
  </cols>
  <sheetData>
    <row r="1" spans="1:17" ht="27.95" customHeight="1" x14ac:dyDescent="0.25">
      <c r="A1" s="26" t="s">
        <v>64</v>
      </c>
      <c r="B1" s="26"/>
      <c r="C1" s="26"/>
      <c r="D1" s="26"/>
      <c r="E1" s="26"/>
      <c r="F1" s="26"/>
      <c r="G1" s="26"/>
      <c r="H1" s="26"/>
    </row>
    <row r="2" spans="1:17" x14ac:dyDescent="0.25">
      <c r="A2" s="21" t="s">
        <v>0</v>
      </c>
      <c r="B2" s="21"/>
      <c r="C2" s="21"/>
      <c r="D2" s="21"/>
      <c r="E2" s="21"/>
      <c r="F2" s="21"/>
      <c r="G2" s="21"/>
      <c r="H2" s="21"/>
    </row>
    <row r="3" spans="1:17" x14ac:dyDescent="0.25">
      <c r="A3" s="22" t="s">
        <v>1</v>
      </c>
      <c r="B3" s="22"/>
      <c r="C3" s="22"/>
      <c r="D3" s="22"/>
      <c r="F3" s="22" t="s">
        <v>2</v>
      </c>
      <c r="G3" s="22"/>
      <c r="H3" s="22"/>
      <c r="J3" s="22" t="s">
        <v>3</v>
      </c>
      <c r="K3" s="22"/>
      <c r="L3" s="22"/>
      <c r="M3" s="22"/>
      <c r="N3" s="22"/>
      <c r="O3" s="22"/>
      <c r="P3" s="22"/>
      <c r="Q3" s="22"/>
    </row>
    <row r="4" spans="1:17" x14ac:dyDescent="0.25">
      <c r="A4" s="3" t="s">
        <v>4</v>
      </c>
      <c r="B4" s="8">
        <v>320000</v>
      </c>
      <c r="C4" s="4" t="s">
        <v>5</v>
      </c>
      <c r="D4" s="5" t="s">
        <v>6</v>
      </c>
      <c r="F4" s="3" t="s">
        <v>7</v>
      </c>
      <c r="G4" s="11">
        <f>IF($B$12&gt;0,$B$12,ROUND($B$4*($B$6+$B$7)/12,2))</f>
        <v>1453.33</v>
      </c>
      <c r="H4" s="4" t="s">
        <v>5</v>
      </c>
      <c r="J4" s="1" t="s">
        <v>8</v>
      </c>
      <c r="K4" s="20" t="s">
        <v>9</v>
      </c>
      <c r="L4" s="20"/>
      <c r="M4" s="20"/>
      <c r="N4" s="20"/>
      <c r="O4" s="20"/>
      <c r="P4" s="20"/>
      <c r="Q4" s="20"/>
    </row>
    <row r="5" spans="1:17" x14ac:dyDescent="0.25">
      <c r="A5" s="3" t="s">
        <v>10</v>
      </c>
      <c r="B5" s="18">
        <v>46174</v>
      </c>
      <c r="C5" s="4"/>
      <c r="D5" s="5" t="s">
        <v>11</v>
      </c>
      <c r="F5" s="3" t="s">
        <v>12</v>
      </c>
      <c r="G5" s="13">
        <f>IF($B$4&gt;0,($G$4*12/$B$4)-$B$6,0)</f>
        <v>1.9999874999999993E-2</v>
      </c>
      <c r="H5" s="4" t="s">
        <v>13</v>
      </c>
      <c r="J5" s="1" t="s">
        <v>14</v>
      </c>
      <c r="K5" s="20" t="s">
        <v>15</v>
      </c>
      <c r="L5" s="20"/>
      <c r="M5" s="20"/>
      <c r="N5" s="20"/>
      <c r="O5" s="20"/>
      <c r="P5" s="20"/>
      <c r="Q5" s="20"/>
    </row>
    <row r="6" spans="1:17" x14ac:dyDescent="0.25">
      <c r="A6" s="3" t="s">
        <v>16</v>
      </c>
      <c r="B6" s="9">
        <v>3.4500000000000003E-2</v>
      </c>
      <c r="C6" s="4" t="s">
        <v>13</v>
      </c>
      <c r="D6" s="5" t="s">
        <v>17</v>
      </c>
      <c r="F6" s="3" t="s">
        <v>18</v>
      </c>
      <c r="G6" s="11">
        <f>ROUND($B$4*$B$11,2)</f>
        <v>16000</v>
      </c>
      <c r="H6" s="4" t="s">
        <v>5</v>
      </c>
      <c r="J6" s="1" t="s">
        <v>19</v>
      </c>
      <c r="K6" s="20" t="s">
        <v>20</v>
      </c>
      <c r="L6" s="20"/>
      <c r="M6" s="20"/>
      <c r="N6" s="20"/>
      <c r="O6" s="20"/>
      <c r="P6" s="20"/>
      <c r="Q6" s="20"/>
    </row>
    <row r="7" spans="1:17" x14ac:dyDescent="0.25">
      <c r="A7" s="3" t="s">
        <v>21</v>
      </c>
      <c r="B7" s="9">
        <v>0.02</v>
      </c>
      <c r="C7" s="4" t="s">
        <v>13</v>
      </c>
      <c r="D7" s="5" t="s">
        <v>22</v>
      </c>
      <c r="F7" s="3" t="s">
        <v>23</v>
      </c>
      <c r="G7" s="6" t="str">
        <f>IF($B$9&lt;=$G$6,"OK","Über Limit")</f>
        <v>OK</v>
      </c>
      <c r="H7" s="4"/>
      <c r="J7" s="1" t="s">
        <v>24</v>
      </c>
      <c r="K7" s="20" t="s">
        <v>25</v>
      </c>
      <c r="L7" s="20"/>
      <c r="M7" s="20"/>
      <c r="N7" s="20"/>
      <c r="O7" s="20"/>
      <c r="P7" s="20"/>
      <c r="Q7" s="20"/>
    </row>
    <row r="8" spans="1:17" ht="15" customHeight="1" x14ac:dyDescent="0.25">
      <c r="A8" s="3" t="s">
        <v>26</v>
      </c>
      <c r="B8" s="10">
        <v>10</v>
      </c>
      <c r="C8" s="4" t="s">
        <v>27</v>
      </c>
      <c r="D8" s="5" t="s">
        <v>28</v>
      </c>
      <c r="F8" s="3" t="s">
        <v>29</v>
      </c>
      <c r="G8" s="11">
        <f>IFERROR(INDEX($H$25:$H$624,MIN($B$8*12,COUNTIF($C$25:$C$624,"&gt;0"))),0)</f>
        <v>181479.17000000019</v>
      </c>
      <c r="H8" s="4" t="s">
        <v>5</v>
      </c>
      <c r="J8" s="1" t="s">
        <v>30</v>
      </c>
      <c r="K8" s="20" t="s">
        <v>31</v>
      </c>
      <c r="L8" s="20"/>
      <c r="M8" s="20"/>
      <c r="N8" s="20"/>
      <c r="O8" s="20"/>
      <c r="P8" s="20"/>
      <c r="Q8" s="20"/>
    </row>
    <row r="9" spans="1:17" ht="15.75" customHeight="1" x14ac:dyDescent="0.25">
      <c r="A9" s="24" t="s">
        <v>32</v>
      </c>
      <c r="B9" s="8">
        <v>6000</v>
      </c>
      <c r="C9" s="4" t="s">
        <v>5</v>
      </c>
      <c r="D9" s="25" t="s">
        <v>33</v>
      </c>
      <c r="F9" s="24" t="s">
        <v>34</v>
      </c>
      <c r="G9" s="11">
        <f>SUMIFS($D$25:$D$624,$A$25:$A$624,"&lt;="&amp;$B$8*12)</f>
        <v>89878.76999999999</v>
      </c>
      <c r="H9" s="4" t="s">
        <v>5</v>
      </c>
    </row>
    <row r="10" spans="1:17" x14ac:dyDescent="0.25">
      <c r="A10" s="3" t="s">
        <v>35</v>
      </c>
      <c r="B10" s="10">
        <v>2</v>
      </c>
      <c r="C10" s="4" t="s">
        <v>36</v>
      </c>
      <c r="D10" s="5" t="s">
        <v>37</v>
      </c>
      <c r="F10" s="3" t="s">
        <v>38</v>
      </c>
      <c r="G10" s="14">
        <f>COUNTIF($C$25:$C$624,"&gt;0")</f>
        <v>230</v>
      </c>
      <c r="H10" s="4" t="s">
        <v>39</v>
      </c>
    </row>
    <row r="11" spans="1:17" x14ac:dyDescent="0.25">
      <c r="A11" s="3" t="s">
        <v>18</v>
      </c>
      <c r="B11" s="9">
        <v>0.05</v>
      </c>
      <c r="C11" s="4" t="s">
        <v>13</v>
      </c>
      <c r="D11" s="5" t="s">
        <v>40</v>
      </c>
      <c r="F11" s="3" t="s">
        <v>41</v>
      </c>
      <c r="G11" s="6" t="str">
        <f>INT($G$10/12)&amp;" Jahre "&amp;MOD($G$10,12)&amp;" Monate"</f>
        <v>19 Jahre 2 Monate</v>
      </c>
      <c r="H11" s="4"/>
    </row>
    <row r="12" spans="1:17" x14ac:dyDescent="0.25">
      <c r="A12" s="3" t="s">
        <v>42</v>
      </c>
      <c r="B12" s="8"/>
      <c r="C12" s="4" t="s">
        <v>5</v>
      </c>
      <c r="D12" s="5" t="s">
        <v>43</v>
      </c>
      <c r="F12" s="3" t="s">
        <v>44</v>
      </c>
      <c r="G12" s="11">
        <f>SUM($D$25:$D$624)</f>
        <v>120835.22999999992</v>
      </c>
      <c r="H12" s="4" t="s">
        <v>5</v>
      </c>
    </row>
    <row r="13" spans="1:17" x14ac:dyDescent="0.25">
      <c r="A13" s="3" t="s">
        <v>45</v>
      </c>
      <c r="B13" s="8">
        <v>1800</v>
      </c>
      <c r="C13" s="4" t="s">
        <v>5</v>
      </c>
      <c r="D13" s="5" t="s">
        <v>46</v>
      </c>
      <c r="F13" s="3" t="s">
        <v>47</v>
      </c>
      <c r="G13" s="11">
        <f>$B$4+$G$12</f>
        <v>440835.22999999992</v>
      </c>
      <c r="H13" s="4" t="s">
        <v>5</v>
      </c>
    </row>
    <row r="14" spans="1:17" x14ac:dyDescent="0.25">
      <c r="F14" s="3" t="s">
        <v>48</v>
      </c>
      <c r="G14" s="11">
        <f>IF($B$13&gt;0,ROUND($B$13*12/($B$6+$B$7),2),"")</f>
        <v>396330.28</v>
      </c>
      <c r="H14" s="4" t="s">
        <v>5</v>
      </c>
    </row>
    <row r="15" spans="1:17" ht="36" customHeight="1" x14ac:dyDescent="0.25">
      <c r="A15" s="23" t="s">
        <v>49</v>
      </c>
      <c r="B15" s="23"/>
      <c r="C15" s="23"/>
      <c r="D15" s="23"/>
      <c r="F15" s="3" t="s">
        <v>50</v>
      </c>
      <c r="G15" s="6" t="str">
        <f>IF($G$4&lt;=$B$4*$B$6/12,"Warnung: Rate deckt die Monatszinsen nicht vollständig","Berechnung plausibel")</f>
        <v>Berechnung plausibel</v>
      </c>
      <c r="H15" s="4"/>
    </row>
    <row r="16" spans="1:17" x14ac:dyDescent="0.25">
      <c r="A16" s="23"/>
      <c r="B16" s="23"/>
      <c r="C16" s="23"/>
      <c r="D16" s="23"/>
    </row>
    <row r="17" spans="1:8" x14ac:dyDescent="0.25">
      <c r="F17" s="22" t="s">
        <v>51</v>
      </c>
      <c r="G17" s="22"/>
      <c r="H17" s="22"/>
    </row>
    <row r="18" spans="1:8" x14ac:dyDescent="0.25">
      <c r="F18" s="3" t="s">
        <v>52</v>
      </c>
      <c r="G18" s="15">
        <f>IF($G$4&lt;=$B$4*$B$6/12,"Rate zu niedrig",IF($B$6=0,$B$4/$G$4,-LN(1-($B$4*($B$6/12)/$G$4))/LN(1+$B$6/12)))</f>
        <v>349.18704316266707</v>
      </c>
      <c r="H18" s="4" t="s">
        <v>39</v>
      </c>
    </row>
    <row r="19" spans="1:8" x14ac:dyDescent="0.25">
      <c r="F19" s="3" t="s">
        <v>41</v>
      </c>
      <c r="G19" s="7" t="str">
        <f>IF(ISNUMBER($G$18),INT($G$18/12)&amp;" Jahre "&amp;ROUND(MOD($G$18,12),0)&amp;" Monate","-")</f>
        <v>29 Jahre 1 Monate</v>
      </c>
      <c r="H19" s="4"/>
    </row>
    <row r="20" spans="1:8" x14ac:dyDescent="0.25">
      <c r="F20" s="3" t="s">
        <v>53</v>
      </c>
      <c r="G20" s="12">
        <f>IF(ISNUMBER($G$18),$G$4*$G$18-$B$4,0)</f>
        <v>187484.00543959893</v>
      </c>
      <c r="H20" s="4" t="s">
        <v>5</v>
      </c>
    </row>
    <row r="21" spans="1:8" x14ac:dyDescent="0.25">
      <c r="F21" s="3" t="s">
        <v>54</v>
      </c>
      <c r="G21" s="12">
        <f>IF(ISNUMBER($G$20),MAX(0,$G$20-$G$12),0)</f>
        <v>66648.775439599005</v>
      </c>
      <c r="H21" s="4" t="s">
        <v>5</v>
      </c>
    </row>
    <row r="22" spans="1:8" x14ac:dyDescent="0.25">
      <c r="F22" s="3" t="s">
        <v>55</v>
      </c>
      <c r="G22" s="15">
        <f>IF(ISNUMBER($G$18),MAX(0,$G$18-$G$10),0)</f>
        <v>119.18704316266707</v>
      </c>
      <c r="H22" s="4" t="s">
        <v>39</v>
      </c>
    </row>
    <row r="24" spans="1:8" ht="24" customHeight="1" x14ac:dyDescent="0.25">
      <c r="A24" s="2" t="s">
        <v>56</v>
      </c>
      <c r="B24" s="2" t="s">
        <v>57</v>
      </c>
      <c r="C24" s="2" t="s">
        <v>58</v>
      </c>
      <c r="D24" s="2" t="s">
        <v>59</v>
      </c>
      <c r="E24" s="2" t="s">
        <v>60</v>
      </c>
      <c r="F24" s="2" t="s">
        <v>61</v>
      </c>
      <c r="G24" s="2" t="s">
        <v>62</v>
      </c>
      <c r="H24" s="2" t="s">
        <v>63</v>
      </c>
    </row>
    <row r="25" spans="1:8" ht="18" customHeight="1" x14ac:dyDescent="0.25">
      <c r="A25" s="17">
        <f t="shared" ref="A25:A88" si="0">IF(ROW()-24&lt;=600,ROW()-24,"")</f>
        <v>1</v>
      </c>
      <c r="B25" s="19">
        <f t="shared" ref="B25:B88" si="1">IF($C25="","",EDATE($B$5,$A25-1))</f>
        <v>46174</v>
      </c>
      <c r="C25" s="16">
        <f t="shared" ref="C25:C88" si="2">IF($A25=1,$B$4,IF($H24&gt;0,$H24,""))</f>
        <v>320000</v>
      </c>
      <c r="D25" s="16">
        <f t="shared" ref="D25:D88" si="3">IF($C25="","",ROUND($C25*$B$6/12,2))</f>
        <v>920</v>
      </c>
      <c r="E25" s="16">
        <f t="shared" ref="E25:E88" si="4">IF($C25="","",MAX(0,MIN($G$4-$D25,$C25)))</f>
        <v>533.32999999999993</v>
      </c>
      <c r="F25" s="16">
        <f t="shared" ref="F25:F88" si="5">IF($C25="","",IF(AND(MOD($A25,12)=0,INT(($A25-1)/12)+1&gt;=$B$10),MIN($B$9,$G$6,MAX(0,$C25-$E25)),0))</f>
        <v>0</v>
      </c>
      <c r="G25" s="16">
        <f t="shared" ref="G25:G88" si="6">IF($C25="","",$D25+$E25+$F25)</f>
        <v>1453.33</v>
      </c>
      <c r="H25" s="16">
        <f t="shared" ref="H25:H88" si="7">IF($C25="","",MAX(0,$C25-$E25-$F25))</f>
        <v>319466.67</v>
      </c>
    </row>
    <row r="26" spans="1:8" ht="18" customHeight="1" x14ac:dyDescent="0.25">
      <c r="A26" s="17">
        <f t="shared" si="0"/>
        <v>2</v>
      </c>
      <c r="B26" s="19">
        <f t="shared" si="1"/>
        <v>46204</v>
      </c>
      <c r="C26" s="16">
        <f t="shared" si="2"/>
        <v>319466.67</v>
      </c>
      <c r="D26" s="16">
        <f t="shared" si="3"/>
        <v>918.47</v>
      </c>
      <c r="E26" s="16">
        <f t="shared" si="4"/>
        <v>534.8599999999999</v>
      </c>
      <c r="F26" s="16">
        <f t="shared" si="5"/>
        <v>0</v>
      </c>
      <c r="G26" s="16">
        <f t="shared" si="6"/>
        <v>1453.33</v>
      </c>
      <c r="H26" s="16">
        <f t="shared" si="7"/>
        <v>318931.81</v>
      </c>
    </row>
    <row r="27" spans="1:8" ht="18" customHeight="1" x14ac:dyDescent="0.25">
      <c r="A27" s="17">
        <f t="shared" si="0"/>
        <v>3</v>
      </c>
      <c r="B27" s="19">
        <f t="shared" si="1"/>
        <v>46235</v>
      </c>
      <c r="C27" s="16">
        <f t="shared" si="2"/>
        <v>318931.81</v>
      </c>
      <c r="D27" s="16">
        <f t="shared" si="3"/>
        <v>916.93</v>
      </c>
      <c r="E27" s="16">
        <f t="shared" si="4"/>
        <v>536.4</v>
      </c>
      <c r="F27" s="16">
        <f t="shared" si="5"/>
        <v>0</v>
      </c>
      <c r="G27" s="16">
        <f t="shared" si="6"/>
        <v>1453.33</v>
      </c>
      <c r="H27" s="16">
        <f t="shared" si="7"/>
        <v>318395.40999999997</v>
      </c>
    </row>
    <row r="28" spans="1:8" ht="18" customHeight="1" x14ac:dyDescent="0.25">
      <c r="A28" s="17">
        <f t="shared" si="0"/>
        <v>4</v>
      </c>
      <c r="B28" s="19">
        <f t="shared" si="1"/>
        <v>46266</v>
      </c>
      <c r="C28" s="16">
        <f t="shared" si="2"/>
        <v>318395.40999999997</v>
      </c>
      <c r="D28" s="16">
        <f t="shared" si="3"/>
        <v>915.39</v>
      </c>
      <c r="E28" s="16">
        <f t="shared" si="4"/>
        <v>537.93999999999994</v>
      </c>
      <c r="F28" s="16">
        <f t="shared" si="5"/>
        <v>0</v>
      </c>
      <c r="G28" s="16">
        <f t="shared" si="6"/>
        <v>1453.33</v>
      </c>
      <c r="H28" s="16">
        <f t="shared" si="7"/>
        <v>317857.46999999997</v>
      </c>
    </row>
    <row r="29" spans="1:8" ht="18" customHeight="1" x14ac:dyDescent="0.25">
      <c r="A29" s="17">
        <f t="shared" si="0"/>
        <v>5</v>
      </c>
      <c r="B29" s="19">
        <f t="shared" si="1"/>
        <v>46296</v>
      </c>
      <c r="C29" s="16">
        <f t="shared" si="2"/>
        <v>317857.46999999997</v>
      </c>
      <c r="D29" s="16">
        <f t="shared" si="3"/>
        <v>913.84</v>
      </c>
      <c r="E29" s="16">
        <f t="shared" si="4"/>
        <v>539.4899999999999</v>
      </c>
      <c r="F29" s="16">
        <f t="shared" si="5"/>
        <v>0</v>
      </c>
      <c r="G29" s="16">
        <f t="shared" si="6"/>
        <v>1453.33</v>
      </c>
      <c r="H29" s="16">
        <f t="shared" si="7"/>
        <v>317317.98</v>
      </c>
    </row>
    <row r="30" spans="1:8" ht="18" customHeight="1" x14ac:dyDescent="0.25">
      <c r="A30" s="17">
        <f t="shared" si="0"/>
        <v>6</v>
      </c>
      <c r="B30" s="19">
        <f t="shared" si="1"/>
        <v>46327</v>
      </c>
      <c r="C30" s="16">
        <f t="shared" si="2"/>
        <v>317317.98</v>
      </c>
      <c r="D30" s="16">
        <f t="shared" si="3"/>
        <v>912.29</v>
      </c>
      <c r="E30" s="16">
        <f t="shared" si="4"/>
        <v>541.04</v>
      </c>
      <c r="F30" s="16">
        <f t="shared" si="5"/>
        <v>0</v>
      </c>
      <c r="G30" s="16">
        <f t="shared" si="6"/>
        <v>1453.33</v>
      </c>
      <c r="H30" s="16">
        <f t="shared" si="7"/>
        <v>316776.94</v>
      </c>
    </row>
    <row r="31" spans="1:8" ht="18" customHeight="1" x14ac:dyDescent="0.25">
      <c r="A31" s="17">
        <f t="shared" si="0"/>
        <v>7</v>
      </c>
      <c r="B31" s="19">
        <f t="shared" si="1"/>
        <v>46357</v>
      </c>
      <c r="C31" s="16">
        <f t="shared" si="2"/>
        <v>316776.94</v>
      </c>
      <c r="D31" s="16">
        <f t="shared" si="3"/>
        <v>910.73</v>
      </c>
      <c r="E31" s="16">
        <f t="shared" si="4"/>
        <v>542.59999999999991</v>
      </c>
      <c r="F31" s="16">
        <f t="shared" si="5"/>
        <v>0</v>
      </c>
      <c r="G31" s="16">
        <f t="shared" si="6"/>
        <v>1453.33</v>
      </c>
      <c r="H31" s="16">
        <f t="shared" si="7"/>
        <v>316234.34000000003</v>
      </c>
    </row>
    <row r="32" spans="1:8" ht="18" customHeight="1" x14ac:dyDescent="0.25">
      <c r="A32" s="17">
        <f t="shared" si="0"/>
        <v>8</v>
      </c>
      <c r="B32" s="19">
        <f t="shared" si="1"/>
        <v>46388</v>
      </c>
      <c r="C32" s="16">
        <f t="shared" si="2"/>
        <v>316234.34000000003</v>
      </c>
      <c r="D32" s="16">
        <f t="shared" si="3"/>
        <v>909.17</v>
      </c>
      <c r="E32" s="16">
        <f t="shared" si="4"/>
        <v>544.16</v>
      </c>
      <c r="F32" s="16">
        <f t="shared" si="5"/>
        <v>0</v>
      </c>
      <c r="G32" s="16">
        <f t="shared" si="6"/>
        <v>1453.33</v>
      </c>
      <c r="H32" s="16">
        <f t="shared" si="7"/>
        <v>315690.18000000005</v>
      </c>
    </row>
    <row r="33" spans="1:8" ht="18" customHeight="1" x14ac:dyDescent="0.25">
      <c r="A33" s="17">
        <f t="shared" si="0"/>
        <v>9</v>
      </c>
      <c r="B33" s="19">
        <f t="shared" si="1"/>
        <v>46419</v>
      </c>
      <c r="C33" s="16">
        <f t="shared" si="2"/>
        <v>315690.18000000005</v>
      </c>
      <c r="D33" s="16">
        <f t="shared" si="3"/>
        <v>907.61</v>
      </c>
      <c r="E33" s="16">
        <f t="shared" si="4"/>
        <v>545.71999999999991</v>
      </c>
      <c r="F33" s="16">
        <f t="shared" si="5"/>
        <v>0</v>
      </c>
      <c r="G33" s="16">
        <f t="shared" si="6"/>
        <v>1453.33</v>
      </c>
      <c r="H33" s="16">
        <f t="shared" si="7"/>
        <v>315144.46000000008</v>
      </c>
    </row>
    <row r="34" spans="1:8" ht="18" customHeight="1" x14ac:dyDescent="0.25">
      <c r="A34" s="17">
        <f t="shared" si="0"/>
        <v>10</v>
      </c>
      <c r="B34" s="19">
        <f t="shared" si="1"/>
        <v>46447</v>
      </c>
      <c r="C34" s="16">
        <f t="shared" si="2"/>
        <v>315144.46000000008</v>
      </c>
      <c r="D34" s="16">
        <f t="shared" si="3"/>
        <v>906.04</v>
      </c>
      <c r="E34" s="16">
        <f t="shared" si="4"/>
        <v>547.29</v>
      </c>
      <c r="F34" s="16">
        <f t="shared" si="5"/>
        <v>0</v>
      </c>
      <c r="G34" s="16">
        <f t="shared" si="6"/>
        <v>1453.33</v>
      </c>
      <c r="H34" s="16">
        <f t="shared" si="7"/>
        <v>314597.1700000001</v>
      </c>
    </row>
    <row r="35" spans="1:8" ht="18" customHeight="1" x14ac:dyDescent="0.25">
      <c r="A35" s="17">
        <f t="shared" si="0"/>
        <v>11</v>
      </c>
      <c r="B35" s="19">
        <f t="shared" si="1"/>
        <v>46478</v>
      </c>
      <c r="C35" s="16">
        <f t="shared" si="2"/>
        <v>314597.1700000001</v>
      </c>
      <c r="D35" s="16">
        <f t="shared" si="3"/>
        <v>904.47</v>
      </c>
      <c r="E35" s="16">
        <f t="shared" si="4"/>
        <v>548.8599999999999</v>
      </c>
      <c r="F35" s="16">
        <f t="shared" si="5"/>
        <v>0</v>
      </c>
      <c r="G35" s="16">
        <f t="shared" si="6"/>
        <v>1453.33</v>
      </c>
      <c r="H35" s="16">
        <f t="shared" si="7"/>
        <v>314048.31000000011</v>
      </c>
    </row>
    <row r="36" spans="1:8" ht="18" customHeight="1" x14ac:dyDescent="0.25">
      <c r="A36" s="17">
        <f t="shared" si="0"/>
        <v>12</v>
      </c>
      <c r="B36" s="19">
        <f t="shared" si="1"/>
        <v>46508</v>
      </c>
      <c r="C36" s="16">
        <f t="shared" si="2"/>
        <v>314048.31000000011</v>
      </c>
      <c r="D36" s="16">
        <f t="shared" si="3"/>
        <v>902.89</v>
      </c>
      <c r="E36" s="16">
        <f t="shared" si="4"/>
        <v>550.43999999999994</v>
      </c>
      <c r="F36" s="16">
        <f t="shared" si="5"/>
        <v>0</v>
      </c>
      <c r="G36" s="16">
        <f t="shared" si="6"/>
        <v>1453.33</v>
      </c>
      <c r="H36" s="16">
        <f t="shared" si="7"/>
        <v>313497.87000000011</v>
      </c>
    </row>
    <row r="37" spans="1:8" ht="18" customHeight="1" x14ac:dyDescent="0.25">
      <c r="A37" s="17">
        <f t="shared" si="0"/>
        <v>13</v>
      </c>
      <c r="B37" s="19">
        <f t="shared" si="1"/>
        <v>46539</v>
      </c>
      <c r="C37" s="16">
        <f t="shared" si="2"/>
        <v>313497.87000000011</v>
      </c>
      <c r="D37" s="16">
        <f t="shared" si="3"/>
        <v>901.31</v>
      </c>
      <c r="E37" s="16">
        <f t="shared" si="4"/>
        <v>552.02</v>
      </c>
      <c r="F37" s="16">
        <f t="shared" si="5"/>
        <v>0</v>
      </c>
      <c r="G37" s="16">
        <f t="shared" si="6"/>
        <v>1453.33</v>
      </c>
      <c r="H37" s="16">
        <f t="shared" si="7"/>
        <v>312945.85000000009</v>
      </c>
    </row>
    <row r="38" spans="1:8" ht="18" customHeight="1" x14ac:dyDescent="0.25">
      <c r="A38" s="17">
        <f t="shared" si="0"/>
        <v>14</v>
      </c>
      <c r="B38" s="19">
        <f t="shared" si="1"/>
        <v>46569</v>
      </c>
      <c r="C38" s="16">
        <f t="shared" si="2"/>
        <v>312945.85000000009</v>
      </c>
      <c r="D38" s="16">
        <f t="shared" si="3"/>
        <v>899.72</v>
      </c>
      <c r="E38" s="16">
        <f t="shared" si="4"/>
        <v>553.6099999999999</v>
      </c>
      <c r="F38" s="16">
        <f t="shared" si="5"/>
        <v>0</v>
      </c>
      <c r="G38" s="16">
        <f t="shared" si="6"/>
        <v>1453.33</v>
      </c>
      <c r="H38" s="16">
        <f t="shared" si="7"/>
        <v>312392.24000000011</v>
      </c>
    </row>
    <row r="39" spans="1:8" ht="18" customHeight="1" x14ac:dyDescent="0.25">
      <c r="A39" s="17">
        <f t="shared" si="0"/>
        <v>15</v>
      </c>
      <c r="B39" s="19">
        <f t="shared" si="1"/>
        <v>46600</v>
      </c>
      <c r="C39" s="16">
        <f t="shared" si="2"/>
        <v>312392.24000000011</v>
      </c>
      <c r="D39" s="16">
        <f t="shared" si="3"/>
        <v>898.13</v>
      </c>
      <c r="E39" s="16">
        <f t="shared" si="4"/>
        <v>555.19999999999993</v>
      </c>
      <c r="F39" s="16">
        <f t="shared" si="5"/>
        <v>0</v>
      </c>
      <c r="G39" s="16">
        <f t="shared" si="6"/>
        <v>1453.33</v>
      </c>
      <c r="H39" s="16">
        <f t="shared" si="7"/>
        <v>311837.0400000001</v>
      </c>
    </row>
    <row r="40" spans="1:8" ht="18" customHeight="1" x14ac:dyDescent="0.25">
      <c r="A40" s="17">
        <f t="shared" si="0"/>
        <v>16</v>
      </c>
      <c r="B40" s="19">
        <f t="shared" si="1"/>
        <v>46631</v>
      </c>
      <c r="C40" s="16">
        <f t="shared" si="2"/>
        <v>311837.0400000001</v>
      </c>
      <c r="D40" s="16">
        <f t="shared" si="3"/>
        <v>896.53</v>
      </c>
      <c r="E40" s="16">
        <f t="shared" si="4"/>
        <v>556.79999999999995</v>
      </c>
      <c r="F40" s="16">
        <f t="shared" si="5"/>
        <v>0</v>
      </c>
      <c r="G40" s="16">
        <f t="shared" si="6"/>
        <v>1453.33</v>
      </c>
      <c r="H40" s="16">
        <f t="shared" si="7"/>
        <v>311280.24000000011</v>
      </c>
    </row>
    <row r="41" spans="1:8" ht="18" customHeight="1" x14ac:dyDescent="0.25">
      <c r="A41" s="17">
        <f t="shared" si="0"/>
        <v>17</v>
      </c>
      <c r="B41" s="19">
        <f t="shared" si="1"/>
        <v>46661</v>
      </c>
      <c r="C41" s="16">
        <f t="shared" si="2"/>
        <v>311280.24000000011</v>
      </c>
      <c r="D41" s="16">
        <f t="shared" si="3"/>
        <v>894.93</v>
      </c>
      <c r="E41" s="16">
        <f t="shared" si="4"/>
        <v>558.4</v>
      </c>
      <c r="F41" s="16">
        <f t="shared" si="5"/>
        <v>0</v>
      </c>
      <c r="G41" s="16">
        <f t="shared" si="6"/>
        <v>1453.33</v>
      </c>
      <c r="H41" s="16">
        <f t="shared" si="7"/>
        <v>310721.84000000008</v>
      </c>
    </row>
    <row r="42" spans="1:8" ht="18" customHeight="1" x14ac:dyDescent="0.25">
      <c r="A42" s="17">
        <f t="shared" si="0"/>
        <v>18</v>
      </c>
      <c r="B42" s="19">
        <f t="shared" si="1"/>
        <v>46692</v>
      </c>
      <c r="C42" s="16">
        <f t="shared" si="2"/>
        <v>310721.84000000008</v>
      </c>
      <c r="D42" s="16">
        <f t="shared" si="3"/>
        <v>893.33</v>
      </c>
      <c r="E42" s="16">
        <f t="shared" si="4"/>
        <v>559.99999999999989</v>
      </c>
      <c r="F42" s="16">
        <f t="shared" si="5"/>
        <v>0</v>
      </c>
      <c r="G42" s="16">
        <f t="shared" si="6"/>
        <v>1453.33</v>
      </c>
      <c r="H42" s="16">
        <f t="shared" si="7"/>
        <v>310161.84000000008</v>
      </c>
    </row>
    <row r="43" spans="1:8" ht="18" customHeight="1" x14ac:dyDescent="0.25">
      <c r="A43" s="17">
        <f t="shared" si="0"/>
        <v>19</v>
      </c>
      <c r="B43" s="19">
        <f t="shared" si="1"/>
        <v>46722</v>
      </c>
      <c r="C43" s="16">
        <f t="shared" si="2"/>
        <v>310161.84000000008</v>
      </c>
      <c r="D43" s="16">
        <f t="shared" si="3"/>
        <v>891.72</v>
      </c>
      <c r="E43" s="16">
        <f t="shared" si="4"/>
        <v>561.6099999999999</v>
      </c>
      <c r="F43" s="16">
        <f t="shared" si="5"/>
        <v>0</v>
      </c>
      <c r="G43" s="16">
        <f t="shared" si="6"/>
        <v>1453.33</v>
      </c>
      <c r="H43" s="16">
        <f t="shared" si="7"/>
        <v>309600.2300000001</v>
      </c>
    </row>
    <row r="44" spans="1:8" ht="18" customHeight="1" x14ac:dyDescent="0.25">
      <c r="A44" s="17">
        <f t="shared" si="0"/>
        <v>20</v>
      </c>
      <c r="B44" s="19">
        <f t="shared" si="1"/>
        <v>46753</v>
      </c>
      <c r="C44" s="16">
        <f t="shared" si="2"/>
        <v>309600.2300000001</v>
      </c>
      <c r="D44" s="16">
        <f t="shared" si="3"/>
        <v>890.1</v>
      </c>
      <c r="E44" s="16">
        <f t="shared" si="4"/>
        <v>563.2299999999999</v>
      </c>
      <c r="F44" s="16">
        <f t="shared" si="5"/>
        <v>0</v>
      </c>
      <c r="G44" s="16">
        <f t="shared" si="6"/>
        <v>1453.33</v>
      </c>
      <c r="H44" s="16">
        <f t="shared" si="7"/>
        <v>309037.00000000012</v>
      </c>
    </row>
    <row r="45" spans="1:8" ht="18" customHeight="1" x14ac:dyDescent="0.25">
      <c r="A45" s="17">
        <f t="shared" si="0"/>
        <v>21</v>
      </c>
      <c r="B45" s="19">
        <f t="shared" si="1"/>
        <v>46784</v>
      </c>
      <c r="C45" s="16">
        <f t="shared" si="2"/>
        <v>309037.00000000012</v>
      </c>
      <c r="D45" s="16">
        <f t="shared" si="3"/>
        <v>888.48</v>
      </c>
      <c r="E45" s="16">
        <f t="shared" si="4"/>
        <v>564.84999999999991</v>
      </c>
      <c r="F45" s="16">
        <f t="shared" si="5"/>
        <v>0</v>
      </c>
      <c r="G45" s="16">
        <f t="shared" si="6"/>
        <v>1453.33</v>
      </c>
      <c r="H45" s="16">
        <f t="shared" si="7"/>
        <v>308472.15000000014</v>
      </c>
    </row>
    <row r="46" spans="1:8" ht="18" customHeight="1" x14ac:dyDescent="0.25">
      <c r="A46" s="17">
        <f t="shared" si="0"/>
        <v>22</v>
      </c>
      <c r="B46" s="19">
        <f t="shared" si="1"/>
        <v>46813</v>
      </c>
      <c r="C46" s="16">
        <f t="shared" si="2"/>
        <v>308472.15000000014</v>
      </c>
      <c r="D46" s="16">
        <f t="shared" si="3"/>
        <v>886.86</v>
      </c>
      <c r="E46" s="16">
        <f t="shared" si="4"/>
        <v>566.46999999999991</v>
      </c>
      <c r="F46" s="16">
        <f t="shared" si="5"/>
        <v>0</v>
      </c>
      <c r="G46" s="16">
        <f t="shared" si="6"/>
        <v>1453.33</v>
      </c>
      <c r="H46" s="16">
        <f t="shared" si="7"/>
        <v>307905.68000000017</v>
      </c>
    </row>
    <row r="47" spans="1:8" ht="18" customHeight="1" x14ac:dyDescent="0.25">
      <c r="A47" s="17">
        <f t="shared" si="0"/>
        <v>23</v>
      </c>
      <c r="B47" s="19">
        <f t="shared" si="1"/>
        <v>46844</v>
      </c>
      <c r="C47" s="16">
        <f t="shared" si="2"/>
        <v>307905.68000000017</v>
      </c>
      <c r="D47" s="16">
        <f t="shared" si="3"/>
        <v>885.23</v>
      </c>
      <c r="E47" s="16">
        <f t="shared" si="4"/>
        <v>568.09999999999991</v>
      </c>
      <c r="F47" s="16">
        <f t="shared" si="5"/>
        <v>0</v>
      </c>
      <c r="G47" s="16">
        <f t="shared" si="6"/>
        <v>1453.33</v>
      </c>
      <c r="H47" s="16">
        <f t="shared" si="7"/>
        <v>307337.58000000019</v>
      </c>
    </row>
    <row r="48" spans="1:8" ht="18" customHeight="1" x14ac:dyDescent="0.25">
      <c r="A48" s="17">
        <f t="shared" si="0"/>
        <v>24</v>
      </c>
      <c r="B48" s="19">
        <f t="shared" si="1"/>
        <v>46874</v>
      </c>
      <c r="C48" s="16">
        <f t="shared" si="2"/>
        <v>307337.58000000019</v>
      </c>
      <c r="D48" s="16">
        <f t="shared" si="3"/>
        <v>883.6</v>
      </c>
      <c r="E48" s="16">
        <f t="shared" si="4"/>
        <v>569.7299999999999</v>
      </c>
      <c r="F48" s="16">
        <f t="shared" si="5"/>
        <v>6000</v>
      </c>
      <c r="G48" s="16">
        <f t="shared" si="6"/>
        <v>7453.33</v>
      </c>
      <c r="H48" s="16">
        <f t="shared" si="7"/>
        <v>300767.85000000021</v>
      </c>
    </row>
    <row r="49" spans="1:8" ht="18" customHeight="1" x14ac:dyDescent="0.25">
      <c r="A49" s="17">
        <f t="shared" si="0"/>
        <v>25</v>
      </c>
      <c r="B49" s="19">
        <f t="shared" si="1"/>
        <v>46905</v>
      </c>
      <c r="C49" s="16">
        <f t="shared" si="2"/>
        <v>300767.85000000021</v>
      </c>
      <c r="D49" s="16">
        <f t="shared" si="3"/>
        <v>864.71</v>
      </c>
      <c r="E49" s="16">
        <f t="shared" si="4"/>
        <v>588.61999999999989</v>
      </c>
      <c r="F49" s="16">
        <f t="shared" si="5"/>
        <v>0</v>
      </c>
      <c r="G49" s="16">
        <f t="shared" si="6"/>
        <v>1453.33</v>
      </c>
      <c r="H49" s="16">
        <f t="shared" si="7"/>
        <v>300179.23000000021</v>
      </c>
    </row>
    <row r="50" spans="1:8" ht="18" customHeight="1" x14ac:dyDescent="0.25">
      <c r="A50" s="17">
        <f t="shared" si="0"/>
        <v>26</v>
      </c>
      <c r="B50" s="19">
        <f t="shared" si="1"/>
        <v>46935</v>
      </c>
      <c r="C50" s="16">
        <f t="shared" si="2"/>
        <v>300179.23000000021</v>
      </c>
      <c r="D50" s="16">
        <f t="shared" si="3"/>
        <v>863.02</v>
      </c>
      <c r="E50" s="16">
        <f t="shared" si="4"/>
        <v>590.30999999999995</v>
      </c>
      <c r="F50" s="16">
        <f t="shared" si="5"/>
        <v>0</v>
      </c>
      <c r="G50" s="16">
        <f t="shared" si="6"/>
        <v>1453.33</v>
      </c>
      <c r="H50" s="16">
        <f t="shared" si="7"/>
        <v>299588.92000000022</v>
      </c>
    </row>
    <row r="51" spans="1:8" ht="18" customHeight="1" x14ac:dyDescent="0.25">
      <c r="A51" s="17">
        <f t="shared" si="0"/>
        <v>27</v>
      </c>
      <c r="B51" s="19">
        <f t="shared" si="1"/>
        <v>46966</v>
      </c>
      <c r="C51" s="16">
        <f t="shared" si="2"/>
        <v>299588.92000000022</v>
      </c>
      <c r="D51" s="16">
        <f t="shared" si="3"/>
        <v>861.32</v>
      </c>
      <c r="E51" s="16">
        <f t="shared" si="4"/>
        <v>592.00999999999988</v>
      </c>
      <c r="F51" s="16">
        <f t="shared" si="5"/>
        <v>0</v>
      </c>
      <c r="G51" s="16">
        <f t="shared" si="6"/>
        <v>1453.33</v>
      </c>
      <c r="H51" s="16">
        <f t="shared" si="7"/>
        <v>298996.91000000021</v>
      </c>
    </row>
    <row r="52" spans="1:8" ht="18" customHeight="1" x14ac:dyDescent="0.25">
      <c r="A52" s="17">
        <f t="shared" si="0"/>
        <v>28</v>
      </c>
      <c r="B52" s="19">
        <f t="shared" si="1"/>
        <v>46997</v>
      </c>
      <c r="C52" s="16">
        <f t="shared" si="2"/>
        <v>298996.91000000021</v>
      </c>
      <c r="D52" s="16">
        <f t="shared" si="3"/>
        <v>859.62</v>
      </c>
      <c r="E52" s="16">
        <f t="shared" si="4"/>
        <v>593.70999999999992</v>
      </c>
      <c r="F52" s="16">
        <f t="shared" si="5"/>
        <v>0</v>
      </c>
      <c r="G52" s="16">
        <f t="shared" si="6"/>
        <v>1453.33</v>
      </c>
      <c r="H52" s="16">
        <f t="shared" si="7"/>
        <v>298403.20000000019</v>
      </c>
    </row>
    <row r="53" spans="1:8" ht="18" customHeight="1" x14ac:dyDescent="0.25">
      <c r="A53" s="17">
        <f t="shared" si="0"/>
        <v>29</v>
      </c>
      <c r="B53" s="19">
        <f t="shared" si="1"/>
        <v>47027</v>
      </c>
      <c r="C53" s="16">
        <f t="shared" si="2"/>
        <v>298403.20000000019</v>
      </c>
      <c r="D53" s="16">
        <f t="shared" si="3"/>
        <v>857.91</v>
      </c>
      <c r="E53" s="16">
        <f t="shared" si="4"/>
        <v>595.41999999999996</v>
      </c>
      <c r="F53" s="16">
        <f t="shared" si="5"/>
        <v>0</v>
      </c>
      <c r="G53" s="16">
        <f t="shared" si="6"/>
        <v>1453.33</v>
      </c>
      <c r="H53" s="16">
        <f t="shared" si="7"/>
        <v>297807.7800000002</v>
      </c>
    </row>
    <row r="54" spans="1:8" ht="18" customHeight="1" x14ac:dyDescent="0.25">
      <c r="A54" s="17">
        <f t="shared" si="0"/>
        <v>30</v>
      </c>
      <c r="B54" s="19">
        <f t="shared" si="1"/>
        <v>47058</v>
      </c>
      <c r="C54" s="16">
        <f t="shared" si="2"/>
        <v>297807.7800000002</v>
      </c>
      <c r="D54" s="16">
        <f t="shared" si="3"/>
        <v>856.2</v>
      </c>
      <c r="E54" s="16">
        <f t="shared" si="4"/>
        <v>597.12999999999988</v>
      </c>
      <c r="F54" s="16">
        <f t="shared" si="5"/>
        <v>0</v>
      </c>
      <c r="G54" s="16">
        <f t="shared" si="6"/>
        <v>1453.33</v>
      </c>
      <c r="H54" s="16">
        <f t="shared" si="7"/>
        <v>297210.6500000002</v>
      </c>
    </row>
    <row r="55" spans="1:8" ht="18" customHeight="1" x14ac:dyDescent="0.25">
      <c r="A55" s="17">
        <f t="shared" si="0"/>
        <v>31</v>
      </c>
      <c r="B55" s="19">
        <f t="shared" si="1"/>
        <v>47088</v>
      </c>
      <c r="C55" s="16">
        <f t="shared" si="2"/>
        <v>297210.6500000002</v>
      </c>
      <c r="D55" s="16">
        <f t="shared" si="3"/>
        <v>854.48</v>
      </c>
      <c r="E55" s="16">
        <f t="shared" si="4"/>
        <v>598.84999999999991</v>
      </c>
      <c r="F55" s="16">
        <f t="shared" si="5"/>
        <v>0</v>
      </c>
      <c r="G55" s="16">
        <f t="shared" si="6"/>
        <v>1453.33</v>
      </c>
      <c r="H55" s="16">
        <f t="shared" si="7"/>
        <v>296611.80000000022</v>
      </c>
    </row>
    <row r="56" spans="1:8" ht="18" customHeight="1" x14ac:dyDescent="0.25">
      <c r="A56" s="17">
        <f t="shared" si="0"/>
        <v>32</v>
      </c>
      <c r="B56" s="19">
        <f t="shared" si="1"/>
        <v>47119</v>
      </c>
      <c r="C56" s="16">
        <f t="shared" si="2"/>
        <v>296611.80000000022</v>
      </c>
      <c r="D56" s="16">
        <f t="shared" si="3"/>
        <v>852.76</v>
      </c>
      <c r="E56" s="16">
        <f t="shared" si="4"/>
        <v>600.56999999999994</v>
      </c>
      <c r="F56" s="16">
        <f t="shared" si="5"/>
        <v>0</v>
      </c>
      <c r="G56" s="16">
        <f t="shared" si="6"/>
        <v>1453.33</v>
      </c>
      <c r="H56" s="16">
        <f t="shared" si="7"/>
        <v>296011.23000000021</v>
      </c>
    </row>
    <row r="57" spans="1:8" ht="18" customHeight="1" x14ac:dyDescent="0.25">
      <c r="A57" s="17">
        <f t="shared" si="0"/>
        <v>33</v>
      </c>
      <c r="B57" s="19">
        <f t="shared" si="1"/>
        <v>47150</v>
      </c>
      <c r="C57" s="16">
        <f t="shared" si="2"/>
        <v>296011.23000000021</v>
      </c>
      <c r="D57" s="16">
        <f t="shared" si="3"/>
        <v>851.03</v>
      </c>
      <c r="E57" s="16">
        <f t="shared" si="4"/>
        <v>602.29999999999995</v>
      </c>
      <c r="F57" s="16">
        <f t="shared" si="5"/>
        <v>0</v>
      </c>
      <c r="G57" s="16">
        <f t="shared" si="6"/>
        <v>1453.33</v>
      </c>
      <c r="H57" s="16">
        <f t="shared" si="7"/>
        <v>295408.93000000023</v>
      </c>
    </row>
    <row r="58" spans="1:8" ht="18" customHeight="1" x14ac:dyDescent="0.25">
      <c r="A58" s="17">
        <f t="shared" si="0"/>
        <v>34</v>
      </c>
      <c r="B58" s="19">
        <f t="shared" si="1"/>
        <v>47178</v>
      </c>
      <c r="C58" s="16">
        <f t="shared" si="2"/>
        <v>295408.93000000023</v>
      </c>
      <c r="D58" s="16">
        <f t="shared" si="3"/>
        <v>849.3</v>
      </c>
      <c r="E58" s="16">
        <f t="shared" si="4"/>
        <v>604.03</v>
      </c>
      <c r="F58" s="16">
        <f t="shared" si="5"/>
        <v>0</v>
      </c>
      <c r="G58" s="16">
        <f t="shared" si="6"/>
        <v>1453.33</v>
      </c>
      <c r="H58" s="16">
        <f t="shared" si="7"/>
        <v>294804.9000000002</v>
      </c>
    </row>
    <row r="59" spans="1:8" ht="18" customHeight="1" x14ac:dyDescent="0.25">
      <c r="A59" s="17">
        <f t="shared" si="0"/>
        <v>35</v>
      </c>
      <c r="B59" s="19">
        <f t="shared" si="1"/>
        <v>47209</v>
      </c>
      <c r="C59" s="16">
        <f t="shared" si="2"/>
        <v>294804.9000000002</v>
      </c>
      <c r="D59" s="16">
        <f t="shared" si="3"/>
        <v>847.56</v>
      </c>
      <c r="E59" s="16">
        <f t="shared" si="4"/>
        <v>605.77</v>
      </c>
      <c r="F59" s="16">
        <f t="shared" si="5"/>
        <v>0</v>
      </c>
      <c r="G59" s="16">
        <f t="shared" si="6"/>
        <v>1453.33</v>
      </c>
      <c r="H59" s="16">
        <f t="shared" si="7"/>
        <v>294199.13000000018</v>
      </c>
    </row>
    <row r="60" spans="1:8" ht="18" customHeight="1" x14ac:dyDescent="0.25">
      <c r="A60" s="17">
        <f t="shared" si="0"/>
        <v>36</v>
      </c>
      <c r="B60" s="19">
        <f t="shared" si="1"/>
        <v>47239</v>
      </c>
      <c r="C60" s="16">
        <f t="shared" si="2"/>
        <v>294199.13000000018</v>
      </c>
      <c r="D60" s="16">
        <f t="shared" si="3"/>
        <v>845.82</v>
      </c>
      <c r="E60" s="16">
        <f t="shared" si="4"/>
        <v>607.50999999999988</v>
      </c>
      <c r="F60" s="16">
        <f t="shared" si="5"/>
        <v>6000</v>
      </c>
      <c r="G60" s="16">
        <f t="shared" si="6"/>
        <v>7453.33</v>
      </c>
      <c r="H60" s="16">
        <f t="shared" si="7"/>
        <v>287591.62000000017</v>
      </c>
    </row>
    <row r="61" spans="1:8" ht="18" customHeight="1" x14ac:dyDescent="0.25">
      <c r="A61" s="17">
        <f t="shared" si="0"/>
        <v>37</v>
      </c>
      <c r="B61" s="19">
        <f t="shared" si="1"/>
        <v>47270</v>
      </c>
      <c r="C61" s="16">
        <f t="shared" si="2"/>
        <v>287591.62000000017</v>
      </c>
      <c r="D61" s="16">
        <f t="shared" si="3"/>
        <v>826.83</v>
      </c>
      <c r="E61" s="16">
        <f t="shared" si="4"/>
        <v>626.49999999999989</v>
      </c>
      <c r="F61" s="16">
        <f t="shared" si="5"/>
        <v>0</v>
      </c>
      <c r="G61" s="16">
        <f t="shared" si="6"/>
        <v>1453.33</v>
      </c>
      <c r="H61" s="16">
        <f t="shared" si="7"/>
        <v>286965.12000000017</v>
      </c>
    </row>
    <row r="62" spans="1:8" ht="18" customHeight="1" x14ac:dyDescent="0.25">
      <c r="A62" s="17">
        <f t="shared" si="0"/>
        <v>38</v>
      </c>
      <c r="B62" s="19">
        <f t="shared" si="1"/>
        <v>47300</v>
      </c>
      <c r="C62" s="16">
        <f t="shared" si="2"/>
        <v>286965.12000000017</v>
      </c>
      <c r="D62" s="16">
        <f t="shared" si="3"/>
        <v>825.02</v>
      </c>
      <c r="E62" s="16">
        <f t="shared" si="4"/>
        <v>628.30999999999995</v>
      </c>
      <c r="F62" s="16">
        <f t="shared" si="5"/>
        <v>0</v>
      </c>
      <c r="G62" s="16">
        <f t="shared" si="6"/>
        <v>1453.33</v>
      </c>
      <c r="H62" s="16">
        <f t="shared" si="7"/>
        <v>286336.81000000017</v>
      </c>
    </row>
    <row r="63" spans="1:8" ht="18" customHeight="1" x14ac:dyDescent="0.25">
      <c r="A63" s="17">
        <f t="shared" si="0"/>
        <v>39</v>
      </c>
      <c r="B63" s="19">
        <f t="shared" si="1"/>
        <v>47331</v>
      </c>
      <c r="C63" s="16">
        <f t="shared" si="2"/>
        <v>286336.81000000017</v>
      </c>
      <c r="D63" s="16">
        <f t="shared" si="3"/>
        <v>823.22</v>
      </c>
      <c r="E63" s="16">
        <f t="shared" si="4"/>
        <v>630.1099999999999</v>
      </c>
      <c r="F63" s="16">
        <f t="shared" si="5"/>
        <v>0</v>
      </c>
      <c r="G63" s="16">
        <f t="shared" si="6"/>
        <v>1453.33</v>
      </c>
      <c r="H63" s="16">
        <f t="shared" si="7"/>
        <v>285706.70000000019</v>
      </c>
    </row>
    <row r="64" spans="1:8" ht="18" customHeight="1" x14ac:dyDescent="0.25">
      <c r="A64" s="17">
        <f t="shared" si="0"/>
        <v>40</v>
      </c>
      <c r="B64" s="19">
        <f t="shared" si="1"/>
        <v>47362</v>
      </c>
      <c r="C64" s="16">
        <f t="shared" si="2"/>
        <v>285706.70000000019</v>
      </c>
      <c r="D64" s="16">
        <f t="shared" si="3"/>
        <v>821.41</v>
      </c>
      <c r="E64" s="16">
        <f t="shared" si="4"/>
        <v>631.91999999999996</v>
      </c>
      <c r="F64" s="16">
        <f t="shared" si="5"/>
        <v>0</v>
      </c>
      <c r="G64" s="16">
        <f t="shared" si="6"/>
        <v>1453.33</v>
      </c>
      <c r="H64" s="16">
        <f t="shared" si="7"/>
        <v>285074.7800000002</v>
      </c>
    </row>
    <row r="65" spans="1:8" ht="18" customHeight="1" x14ac:dyDescent="0.25">
      <c r="A65" s="17">
        <f t="shared" si="0"/>
        <v>41</v>
      </c>
      <c r="B65" s="19">
        <f t="shared" si="1"/>
        <v>47392</v>
      </c>
      <c r="C65" s="16">
        <f t="shared" si="2"/>
        <v>285074.7800000002</v>
      </c>
      <c r="D65" s="16">
        <f t="shared" si="3"/>
        <v>819.59</v>
      </c>
      <c r="E65" s="16">
        <f t="shared" si="4"/>
        <v>633.7399999999999</v>
      </c>
      <c r="F65" s="16">
        <f t="shared" si="5"/>
        <v>0</v>
      </c>
      <c r="G65" s="16">
        <f t="shared" si="6"/>
        <v>1453.33</v>
      </c>
      <c r="H65" s="16">
        <f t="shared" si="7"/>
        <v>284441.04000000021</v>
      </c>
    </row>
    <row r="66" spans="1:8" ht="18" customHeight="1" x14ac:dyDescent="0.25">
      <c r="A66" s="17">
        <f t="shared" si="0"/>
        <v>42</v>
      </c>
      <c r="B66" s="19">
        <f t="shared" si="1"/>
        <v>47423</v>
      </c>
      <c r="C66" s="16">
        <f t="shared" si="2"/>
        <v>284441.04000000021</v>
      </c>
      <c r="D66" s="16">
        <f t="shared" si="3"/>
        <v>817.77</v>
      </c>
      <c r="E66" s="16">
        <f t="shared" si="4"/>
        <v>635.55999999999995</v>
      </c>
      <c r="F66" s="16">
        <f t="shared" si="5"/>
        <v>0</v>
      </c>
      <c r="G66" s="16">
        <f t="shared" si="6"/>
        <v>1453.33</v>
      </c>
      <c r="H66" s="16">
        <f t="shared" si="7"/>
        <v>283805.48000000021</v>
      </c>
    </row>
    <row r="67" spans="1:8" ht="18" customHeight="1" x14ac:dyDescent="0.25">
      <c r="A67" s="17">
        <f t="shared" si="0"/>
        <v>43</v>
      </c>
      <c r="B67" s="19">
        <f t="shared" si="1"/>
        <v>47453</v>
      </c>
      <c r="C67" s="16">
        <f t="shared" si="2"/>
        <v>283805.48000000021</v>
      </c>
      <c r="D67" s="16">
        <f t="shared" si="3"/>
        <v>815.94</v>
      </c>
      <c r="E67" s="16">
        <f t="shared" si="4"/>
        <v>637.38999999999987</v>
      </c>
      <c r="F67" s="16">
        <f t="shared" si="5"/>
        <v>0</v>
      </c>
      <c r="G67" s="16">
        <f t="shared" si="6"/>
        <v>1453.33</v>
      </c>
      <c r="H67" s="16">
        <f t="shared" si="7"/>
        <v>283168.0900000002</v>
      </c>
    </row>
    <row r="68" spans="1:8" ht="18" customHeight="1" x14ac:dyDescent="0.25">
      <c r="A68" s="17">
        <f t="shared" si="0"/>
        <v>44</v>
      </c>
      <c r="B68" s="19">
        <f t="shared" si="1"/>
        <v>47484</v>
      </c>
      <c r="C68" s="16">
        <f t="shared" si="2"/>
        <v>283168.0900000002</v>
      </c>
      <c r="D68" s="16">
        <f t="shared" si="3"/>
        <v>814.11</v>
      </c>
      <c r="E68" s="16">
        <f t="shared" si="4"/>
        <v>639.21999999999991</v>
      </c>
      <c r="F68" s="16">
        <f t="shared" si="5"/>
        <v>0</v>
      </c>
      <c r="G68" s="16">
        <f t="shared" si="6"/>
        <v>1453.33</v>
      </c>
      <c r="H68" s="16">
        <f t="shared" si="7"/>
        <v>282528.87000000023</v>
      </c>
    </row>
    <row r="69" spans="1:8" ht="18" customHeight="1" x14ac:dyDescent="0.25">
      <c r="A69" s="17">
        <f t="shared" si="0"/>
        <v>45</v>
      </c>
      <c r="B69" s="19">
        <f t="shared" si="1"/>
        <v>47515</v>
      </c>
      <c r="C69" s="16">
        <f t="shared" si="2"/>
        <v>282528.87000000023</v>
      </c>
      <c r="D69" s="16">
        <f t="shared" si="3"/>
        <v>812.27</v>
      </c>
      <c r="E69" s="16">
        <f t="shared" si="4"/>
        <v>641.05999999999995</v>
      </c>
      <c r="F69" s="16">
        <f t="shared" si="5"/>
        <v>0</v>
      </c>
      <c r="G69" s="16">
        <f t="shared" si="6"/>
        <v>1453.33</v>
      </c>
      <c r="H69" s="16">
        <f t="shared" si="7"/>
        <v>281887.81000000023</v>
      </c>
    </row>
    <row r="70" spans="1:8" ht="18" customHeight="1" x14ac:dyDescent="0.25">
      <c r="A70" s="17">
        <f t="shared" si="0"/>
        <v>46</v>
      </c>
      <c r="B70" s="19">
        <f t="shared" si="1"/>
        <v>47543</v>
      </c>
      <c r="C70" s="16">
        <f t="shared" si="2"/>
        <v>281887.81000000023</v>
      </c>
      <c r="D70" s="16">
        <f t="shared" si="3"/>
        <v>810.43</v>
      </c>
      <c r="E70" s="16">
        <f t="shared" si="4"/>
        <v>642.9</v>
      </c>
      <c r="F70" s="16">
        <f t="shared" si="5"/>
        <v>0</v>
      </c>
      <c r="G70" s="16">
        <f t="shared" si="6"/>
        <v>1453.33</v>
      </c>
      <c r="H70" s="16">
        <f t="shared" si="7"/>
        <v>281244.91000000021</v>
      </c>
    </row>
    <row r="71" spans="1:8" ht="18" customHeight="1" x14ac:dyDescent="0.25">
      <c r="A71" s="17">
        <f t="shared" si="0"/>
        <v>47</v>
      </c>
      <c r="B71" s="19">
        <f t="shared" si="1"/>
        <v>47574</v>
      </c>
      <c r="C71" s="16">
        <f t="shared" si="2"/>
        <v>281244.91000000021</v>
      </c>
      <c r="D71" s="16">
        <f t="shared" si="3"/>
        <v>808.58</v>
      </c>
      <c r="E71" s="16">
        <f t="shared" si="4"/>
        <v>644.74999999999989</v>
      </c>
      <c r="F71" s="16">
        <f t="shared" si="5"/>
        <v>0</v>
      </c>
      <c r="G71" s="16">
        <f t="shared" si="6"/>
        <v>1453.33</v>
      </c>
      <c r="H71" s="16">
        <f t="shared" si="7"/>
        <v>280600.16000000021</v>
      </c>
    </row>
    <row r="72" spans="1:8" ht="18" customHeight="1" x14ac:dyDescent="0.25">
      <c r="A72" s="17">
        <f t="shared" si="0"/>
        <v>48</v>
      </c>
      <c r="B72" s="19">
        <f t="shared" si="1"/>
        <v>47604</v>
      </c>
      <c r="C72" s="16">
        <f t="shared" si="2"/>
        <v>280600.16000000021</v>
      </c>
      <c r="D72" s="16">
        <f t="shared" si="3"/>
        <v>806.73</v>
      </c>
      <c r="E72" s="16">
        <f t="shared" si="4"/>
        <v>646.59999999999991</v>
      </c>
      <c r="F72" s="16">
        <f t="shared" si="5"/>
        <v>6000</v>
      </c>
      <c r="G72" s="16">
        <f t="shared" si="6"/>
        <v>7453.33</v>
      </c>
      <c r="H72" s="16">
        <f t="shared" si="7"/>
        <v>273953.56000000023</v>
      </c>
    </row>
    <row r="73" spans="1:8" ht="18" customHeight="1" x14ac:dyDescent="0.25">
      <c r="A73" s="17">
        <f t="shared" si="0"/>
        <v>49</v>
      </c>
      <c r="B73" s="19">
        <f t="shared" si="1"/>
        <v>47635</v>
      </c>
      <c r="C73" s="16">
        <f t="shared" si="2"/>
        <v>273953.56000000023</v>
      </c>
      <c r="D73" s="16">
        <f t="shared" si="3"/>
        <v>787.62</v>
      </c>
      <c r="E73" s="16">
        <f t="shared" si="4"/>
        <v>665.70999999999992</v>
      </c>
      <c r="F73" s="16">
        <f t="shared" si="5"/>
        <v>0</v>
      </c>
      <c r="G73" s="16">
        <f t="shared" si="6"/>
        <v>1453.33</v>
      </c>
      <c r="H73" s="16">
        <f t="shared" si="7"/>
        <v>273287.85000000021</v>
      </c>
    </row>
    <row r="74" spans="1:8" ht="18" customHeight="1" x14ac:dyDescent="0.25">
      <c r="A74" s="17">
        <f t="shared" si="0"/>
        <v>50</v>
      </c>
      <c r="B74" s="19">
        <f t="shared" si="1"/>
        <v>47665</v>
      </c>
      <c r="C74" s="16">
        <f t="shared" si="2"/>
        <v>273287.85000000021</v>
      </c>
      <c r="D74" s="16">
        <f t="shared" si="3"/>
        <v>785.7</v>
      </c>
      <c r="E74" s="16">
        <f t="shared" si="4"/>
        <v>667.62999999999988</v>
      </c>
      <c r="F74" s="16">
        <f t="shared" si="5"/>
        <v>0</v>
      </c>
      <c r="G74" s="16">
        <f t="shared" si="6"/>
        <v>1453.33</v>
      </c>
      <c r="H74" s="16">
        <f t="shared" si="7"/>
        <v>272620.2200000002</v>
      </c>
    </row>
    <row r="75" spans="1:8" ht="18" customHeight="1" x14ac:dyDescent="0.25">
      <c r="A75" s="17">
        <f t="shared" si="0"/>
        <v>51</v>
      </c>
      <c r="B75" s="19">
        <f t="shared" si="1"/>
        <v>47696</v>
      </c>
      <c r="C75" s="16">
        <f t="shared" si="2"/>
        <v>272620.2200000002</v>
      </c>
      <c r="D75" s="16">
        <f t="shared" si="3"/>
        <v>783.78</v>
      </c>
      <c r="E75" s="16">
        <f t="shared" si="4"/>
        <v>669.55</v>
      </c>
      <c r="F75" s="16">
        <f t="shared" si="5"/>
        <v>0</v>
      </c>
      <c r="G75" s="16">
        <f t="shared" si="6"/>
        <v>1453.33</v>
      </c>
      <c r="H75" s="16">
        <f t="shared" si="7"/>
        <v>271950.67000000022</v>
      </c>
    </row>
    <row r="76" spans="1:8" ht="18" customHeight="1" x14ac:dyDescent="0.25">
      <c r="A76" s="17">
        <f t="shared" si="0"/>
        <v>52</v>
      </c>
      <c r="B76" s="19">
        <f t="shared" si="1"/>
        <v>47727</v>
      </c>
      <c r="C76" s="16">
        <f t="shared" si="2"/>
        <v>271950.67000000022</v>
      </c>
      <c r="D76" s="16">
        <f t="shared" si="3"/>
        <v>781.86</v>
      </c>
      <c r="E76" s="16">
        <f t="shared" si="4"/>
        <v>671.46999999999991</v>
      </c>
      <c r="F76" s="16">
        <f t="shared" si="5"/>
        <v>0</v>
      </c>
      <c r="G76" s="16">
        <f t="shared" si="6"/>
        <v>1453.33</v>
      </c>
      <c r="H76" s="16">
        <f t="shared" si="7"/>
        <v>271279.20000000024</v>
      </c>
    </row>
    <row r="77" spans="1:8" ht="18" customHeight="1" x14ac:dyDescent="0.25">
      <c r="A77" s="17">
        <f t="shared" si="0"/>
        <v>53</v>
      </c>
      <c r="B77" s="19">
        <f t="shared" si="1"/>
        <v>47757</v>
      </c>
      <c r="C77" s="16">
        <f t="shared" si="2"/>
        <v>271279.20000000024</v>
      </c>
      <c r="D77" s="16">
        <f t="shared" si="3"/>
        <v>779.93</v>
      </c>
      <c r="E77" s="16">
        <f t="shared" si="4"/>
        <v>673.4</v>
      </c>
      <c r="F77" s="16">
        <f t="shared" si="5"/>
        <v>0</v>
      </c>
      <c r="G77" s="16">
        <f t="shared" si="6"/>
        <v>1453.33</v>
      </c>
      <c r="H77" s="16">
        <f t="shared" si="7"/>
        <v>270605.80000000022</v>
      </c>
    </row>
    <row r="78" spans="1:8" ht="18" customHeight="1" x14ac:dyDescent="0.25">
      <c r="A78" s="17">
        <f t="shared" si="0"/>
        <v>54</v>
      </c>
      <c r="B78" s="19">
        <f t="shared" si="1"/>
        <v>47788</v>
      </c>
      <c r="C78" s="16">
        <f t="shared" si="2"/>
        <v>270605.80000000022</v>
      </c>
      <c r="D78" s="16">
        <f t="shared" si="3"/>
        <v>777.99</v>
      </c>
      <c r="E78" s="16">
        <f t="shared" si="4"/>
        <v>675.33999999999992</v>
      </c>
      <c r="F78" s="16">
        <f t="shared" si="5"/>
        <v>0</v>
      </c>
      <c r="G78" s="16">
        <f t="shared" si="6"/>
        <v>1453.33</v>
      </c>
      <c r="H78" s="16">
        <f t="shared" si="7"/>
        <v>269930.4600000002</v>
      </c>
    </row>
    <row r="79" spans="1:8" ht="18" customHeight="1" x14ac:dyDescent="0.25">
      <c r="A79" s="17">
        <f t="shared" si="0"/>
        <v>55</v>
      </c>
      <c r="B79" s="19">
        <f t="shared" si="1"/>
        <v>47818</v>
      </c>
      <c r="C79" s="16">
        <f t="shared" si="2"/>
        <v>269930.4600000002</v>
      </c>
      <c r="D79" s="16">
        <f t="shared" si="3"/>
        <v>776.05</v>
      </c>
      <c r="E79" s="16">
        <f t="shared" si="4"/>
        <v>677.28</v>
      </c>
      <c r="F79" s="16">
        <f t="shared" si="5"/>
        <v>0</v>
      </c>
      <c r="G79" s="16">
        <f t="shared" si="6"/>
        <v>1453.33</v>
      </c>
      <c r="H79" s="16">
        <f t="shared" si="7"/>
        <v>269253.18000000017</v>
      </c>
    </row>
    <row r="80" spans="1:8" ht="18" customHeight="1" x14ac:dyDescent="0.25">
      <c r="A80" s="17">
        <f t="shared" si="0"/>
        <v>56</v>
      </c>
      <c r="B80" s="19">
        <f t="shared" si="1"/>
        <v>47849</v>
      </c>
      <c r="C80" s="16">
        <f t="shared" si="2"/>
        <v>269253.18000000017</v>
      </c>
      <c r="D80" s="16">
        <f t="shared" si="3"/>
        <v>774.1</v>
      </c>
      <c r="E80" s="16">
        <f t="shared" si="4"/>
        <v>679.2299999999999</v>
      </c>
      <c r="F80" s="16">
        <f t="shared" si="5"/>
        <v>0</v>
      </c>
      <c r="G80" s="16">
        <f t="shared" si="6"/>
        <v>1453.33</v>
      </c>
      <c r="H80" s="16">
        <f t="shared" si="7"/>
        <v>268573.95000000019</v>
      </c>
    </row>
    <row r="81" spans="1:8" ht="18" customHeight="1" x14ac:dyDescent="0.25">
      <c r="A81" s="17">
        <f t="shared" si="0"/>
        <v>57</v>
      </c>
      <c r="B81" s="19">
        <f t="shared" si="1"/>
        <v>47880</v>
      </c>
      <c r="C81" s="16">
        <f t="shared" si="2"/>
        <v>268573.95000000019</v>
      </c>
      <c r="D81" s="16">
        <f t="shared" si="3"/>
        <v>772.15</v>
      </c>
      <c r="E81" s="16">
        <f t="shared" si="4"/>
        <v>681.18</v>
      </c>
      <c r="F81" s="16">
        <f t="shared" si="5"/>
        <v>0</v>
      </c>
      <c r="G81" s="16">
        <f t="shared" si="6"/>
        <v>1453.33</v>
      </c>
      <c r="H81" s="16">
        <f t="shared" si="7"/>
        <v>267892.77000000019</v>
      </c>
    </row>
    <row r="82" spans="1:8" ht="18" customHeight="1" x14ac:dyDescent="0.25">
      <c r="A82" s="17">
        <f t="shared" si="0"/>
        <v>58</v>
      </c>
      <c r="B82" s="19">
        <f t="shared" si="1"/>
        <v>47908</v>
      </c>
      <c r="C82" s="16">
        <f t="shared" si="2"/>
        <v>267892.77000000019</v>
      </c>
      <c r="D82" s="16">
        <f t="shared" si="3"/>
        <v>770.19</v>
      </c>
      <c r="E82" s="16">
        <f t="shared" si="4"/>
        <v>683.13999999999987</v>
      </c>
      <c r="F82" s="16">
        <f t="shared" si="5"/>
        <v>0</v>
      </c>
      <c r="G82" s="16">
        <f t="shared" si="6"/>
        <v>1453.33</v>
      </c>
      <c r="H82" s="16">
        <f t="shared" si="7"/>
        <v>267209.63000000018</v>
      </c>
    </row>
    <row r="83" spans="1:8" ht="18" customHeight="1" x14ac:dyDescent="0.25">
      <c r="A83" s="17">
        <f t="shared" si="0"/>
        <v>59</v>
      </c>
      <c r="B83" s="19">
        <f t="shared" si="1"/>
        <v>47939</v>
      </c>
      <c r="C83" s="16">
        <f t="shared" si="2"/>
        <v>267209.63000000018</v>
      </c>
      <c r="D83" s="16">
        <f t="shared" si="3"/>
        <v>768.23</v>
      </c>
      <c r="E83" s="16">
        <f t="shared" si="4"/>
        <v>685.09999999999991</v>
      </c>
      <c r="F83" s="16">
        <f t="shared" si="5"/>
        <v>0</v>
      </c>
      <c r="G83" s="16">
        <f t="shared" si="6"/>
        <v>1453.33</v>
      </c>
      <c r="H83" s="16">
        <f t="shared" si="7"/>
        <v>266524.5300000002</v>
      </c>
    </row>
    <row r="84" spans="1:8" ht="18" customHeight="1" x14ac:dyDescent="0.25">
      <c r="A84" s="17">
        <f t="shared" si="0"/>
        <v>60</v>
      </c>
      <c r="B84" s="19">
        <f t="shared" si="1"/>
        <v>47969</v>
      </c>
      <c r="C84" s="16">
        <f t="shared" si="2"/>
        <v>266524.5300000002</v>
      </c>
      <c r="D84" s="16">
        <f t="shared" si="3"/>
        <v>766.26</v>
      </c>
      <c r="E84" s="16">
        <f t="shared" si="4"/>
        <v>687.06999999999994</v>
      </c>
      <c r="F84" s="16">
        <f t="shared" si="5"/>
        <v>6000</v>
      </c>
      <c r="G84" s="16">
        <f t="shared" si="6"/>
        <v>7453.33</v>
      </c>
      <c r="H84" s="16">
        <f t="shared" si="7"/>
        <v>259837.4600000002</v>
      </c>
    </row>
    <row r="85" spans="1:8" ht="18" customHeight="1" x14ac:dyDescent="0.25">
      <c r="A85" s="17">
        <f t="shared" si="0"/>
        <v>61</v>
      </c>
      <c r="B85" s="19">
        <f t="shared" si="1"/>
        <v>48000</v>
      </c>
      <c r="C85" s="16">
        <f t="shared" si="2"/>
        <v>259837.4600000002</v>
      </c>
      <c r="D85" s="16">
        <f t="shared" si="3"/>
        <v>747.03</v>
      </c>
      <c r="E85" s="16">
        <f t="shared" si="4"/>
        <v>706.3</v>
      </c>
      <c r="F85" s="16">
        <f t="shared" si="5"/>
        <v>0</v>
      </c>
      <c r="G85" s="16">
        <f t="shared" si="6"/>
        <v>1453.33</v>
      </c>
      <c r="H85" s="16">
        <f t="shared" si="7"/>
        <v>259131.16000000021</v>
      </c>
    </row>
    <row r="86" spans="1:8" ht="18" customHeight="1" x14ac:dyDescent="0.25">
      <c r="A86" s="17">
        <f t="shared" si="0"/>
        <v>62</v>
      </c>
      <c r="B86" s="19">
        <f t="shared" si="1"/>
        <v>48030</v>
      </c>
      <c r="C86" s="16">
        <f t="shared" si="2"/>
        <v>259131.16000000021</v>
      </c>
      <c r="D86" s="16">
        <f t="shared" si="3"/>
        <v>745</v>
      </c>
      <c r="E86" s="16">
        <f t="shared" si="4"/>
        <v>708.32999999999993</v>
      </c>
      <c r="F86" s="16">
        <f t="shared" si="5"/>
        <v>0</v>
      </c>
      <c r="G86" s="16">
        <f t="shared" si="6"/>
        <v>1453.33</v>
      </c>
      <c r="H86" s="16">
        <f t="shared" si="7"/>
        <v>258422.83000000022</v>
      </c>
    </row>
    <row r="87" spans="1:8" ht="18" customHeight="1" x14ac:dyDescent="0.25">
      <c r="A87" s="17">
        <f t="shared" si="0"/>
        <v>63</v>
      </c>
      <c r="B87" s="19">
        <f t="shared" si="1"/>
        <v>48061</v>
      </c>
      <c r="C87" s="16">
        <f t="shared" si="2"/>
        <v>258422.83000000022</v>
      </c>
      <c r="D87" s="16">
        <f t="shared" si="3"/>
        <v>742.97</v>
      </c>
      <c r="E87" s="16">
        <f t="shared" si="4"/>
        <v>710.3599999999999</v>
      </c>
      <c r="F87" s="16">
        <f t="shared" si="5"/>
        <v>0</v>
      </c>
      <c r="G87" s="16">
        <f t="shared" si="6"/>
        <v>1453.33</v>
      </c>
      <c r="H87" s="16">
        <f t="shared" si="7"/>
        <v>257712.47000000023</v>
      </c>
    </row>
    <row r="88" spans="1:8" ht="18" customHeight="1" x14ac:dyDescent="0.25">
      <c r="A88" s="17">
        <f t="shared" si="0"/>
        <v>64</v>
      </c>
      <c r="B88" s="19">
        <f t="shared" si="1"/>
        <v>48092</v>
      </c>
      <c r="C88" s="16">
        <f t="shared" si="2"/>
        <v>257712.47000000023</v>
      </c>
      <c r="D88" s="16">
        <f t="shared" si="3"/>
        <v>740.92</v>
      </c>
      <c r="E88" s="16">
        <f t="shared" si="4"/>
        <v>712.41</v>
      </c>
      <c r="F88" s="16">
        <f t="shared" si="5"/>
        <v>0</v>
      </c>
      <c r="G88" s="16">
        <f t="shared" si="6"/>
        <v>1453.33</v>
      </c>
      <c r="H88" s="16">
        <f t="shared" si="7"/>
        <v>257000.06000000023</v>
      </c>
    </row>
    <row r="89" spans="1:8" ht="18" customHeight="1" x14ac:dyDescent="0.25">
      <c r="A89" s="17">
        <f t="shared" ref="A89:A152" si="8">IF(ROW()-24&lt;=600,ROW()-24,"")</f>
        <v>65</v>
      </c>
      <c r="B89" s="19">
        <f t="shared" ref="B89:B152" si="9">IF($C89="","",EDATE($B$5,$A89-1))</f>
        <v>48122</v>
      </c>
      <c r="C89" s="16">
        <f t="shared" ref="C89:C152" si="10">IF($A89=1,$B$4,IF($H88&gt;0,$H88,""))</f>
        <v>257000.06000000023</v>
      </c>
      <c r="D89" s="16">
        <f t="shared" ref="D89:D152" si="11">IF($C89="","",ROUND($C89*$B$6/12,2))</f>
        <v>738.88</v>
      </c>
      <c r="E89" s="16">
        <f t="shared" ref="E89:E152" si="12">IF($C89="","",MAX(0,MIN($G$4-$D89,$C89)))</f>
        <v>714.44999999999993</v>
      </c>
      <c r="F89" s="16">
        <f t="shared" ref="F89:F152" si="13">IF($C89="","",IF(AND(MOD($A89,12)=0,INT(($A89-1)/12)+1&gt;=$B$10),MIN($B$9,$G$6,MAX(0,$C89-$E89)),0))</f>
        <v>0</v>
      </c>
      <c r="G89" s="16">
        <f t="shared" ref="G89:G152" si="14">IF($C89="","",$D89+$E89+$F89)</f>
        <v>1453.33</v>
      </c>
      <c r="H89" s="16">
        <f t="shared" ref="H89:H152" si="15">IF($C89="","",MAX(0,$C89-$E89-$F89))</f>
        <v>256285.61000000022</v>
      </c>
    </row>
    <row r="90" spans="1:8" ht="18" customHeight="1" x14ac:dyDescent="0.25">
      <c r="A90" s="17">
        <f t="shared" si="8"/>
        <v>66</v>
      </c>
      <c r="B90" s="19">
        <f t="shared" si="9"/>
        <v>48153</v>
      </c>
      <c r="C90" s="16">
        <f t="shared" si="10"/>
        <v>256285.61000000022</v>
      </c>
      <c r="D90" s="16">
        <f t="shared" si="11"/>
        <v>736.82</v>
      </c>
      <c r="E90" s="16">
        <f t="shared" si="12"/>
        <v>716.50999999999988</v>
      </c>
      <c r="F90" s="16">
        <f t="shared" si="13"/>
        <v>0</v>
      </c>
      <c r="G90" s="16">
        <f t="shared" si="14"/>
        <v>1453.33</v>
      </c>
      <c r="H90" s="16">
        <f t="shared" si="15"/>
        <v>255569.10000000021</v>
      </c>
    </row>
    <row r="91" spans="1:8" ht="18" customHeight="1" x14ac:dyDescent="0.25">
      <c r="A91" s="17">
        <f t="shared" si="8"/>
        <v>67</v>
      </c>
      <c r="B91" s="19">
        <f t="shared" si="9"/>
        <v>48183</v>
      </c>
      <c r="C91" s="16">
        <f t="shared" si="10"/>
        <v>255569.10000000021</v>
      </c>
      <c r="D91" s="16">
        <f t="shared" si="11"/>
        <v>734.76</v>
      </c>
      <c r="E91" s="16">
        <f t="shared" si="12"/>
        <v>718.56999999999994</v>
      </c>
      <c r="F91" s="16">
        <f t="shared" si="13"/>
        <v>0</v>
      </c>
      <c r="G91" s="16">
        <f t="shared" si="14"/>
        <v>1453.33</v>
      </c>
      <c r="H91" s="16">
        <f t="shared" si="15"/>
        <v>254850.5300000002</v>
      </c>
    </row>
    <row r="92" spans="1:8" ht="18" customHeight="1" x14ac:dyDescent="0.25">
      <c r="A92" s="17">
        <f t="shared" si="8"/>
        <v>68</v>
      </c>
      <c r="B92" s="19">
        <f t="shared" si="9"/>
        <v>48214</v>
      </c>
      <c r="C92" s="16">
        <f t="shared" si="10"/>
        <v>254850.5300000002</v>
      </c>
      <c r="D92" s="16">
        <f t="shared" si="11"/>
        <v>732.7</v>
      </c>
      <c r="E92" s="16">
        <f t="shared" si="12"/>
        <v>720.62999999999988</v>
      </c>
      <c r="F92" s="16">
        <f t="shared" si="13"/>
        <v>0</v>
      </c>
      <c r="G92" s="16">
        <f t="shared" si="14"/>
        <v>1453.33</v>
      </c>
      <c r="H92" s="16">
        <f t="shared" si="15"/>
        <v>254129.9000000002</v>
      </c>
    </row>
    <row r="93" spans="1:8" ht="18" customHeight="1" x14ac:dyDescent="0.25">
      <c r="A93" s="17">
        <f t="shared" si="8"/>
        <v>69</v>
      </c>
      <c r="B93" s="19">
        <f t="shared" si="9"/>
        <v>48245</v>
      </c>
      <c r="C93" s="16">
        <f t="shared" si="10"/>
        <v>254129.9000000002</v>
      </c>
      <c r="D93" s="16">
        <f t="shared" si="11"/>
        <v>730.62</v>
      </c>
      <c r="E93" s="16">
        <f t="shared" si="12"/>
        <v>722.70999999999992</v>
      </c>
      <c r="F93" s="16">
        <f t="shared" si="13"/>
        <v>0</v>
      </c>
      <c r="G93" s="16">
        <f t="shared" si="14"/>
        <v>1453.33</v>
      </c>
      <c r="H93" s="16">
        <f t="shared" si="15"/>
        <v>253407.19000000021</v>
      </c>
    </row>
    <row r="94" spans="1:8" ht="18" customHeight="1" x14ac:dyDescent="0.25">
      <c r="A94" s="17">
        <f t="shared" si="8"/>
        <v>70</v>
      </c>
      <c r="B94" s="19">
        <f t="shared" si="9"/>
        <v>48274</v>
      </c>
      <c r="C94" s="16">
        <f t="shared" si="10"/>
        <v>253407.19000000021</v>
      </c>
      <c r="D94" s="16">
        <f t="shared" si="11"/>
        <v>728.55</v>
      </c>
      <c r="E94" s="16">
        <f t="shared" si="12"/>
        <v>724.78</v>
      </c>
      <c r="F94" s="16">
        <f t="shared" si="13"/>
        <v>0</v>
      </c>
      <c r="G94" s="16">
        <f t="shared" si="14"/>
        <v>1453.33</v>
      </c>
      <c r="H94" s="16">
        <f t="shared" si="15"/>
        <v>252682.41000000021</v>
      </c>
    </row>
    <row r="95" spans="1:8" ht="18" customHeight="1" x14ac:dyDescent="0.25">
      <c r="A95" s="17">
        <f t="shared" si="8"/>
        <v>71</v>
      </c>
      <c r="B95" s="19">
        <f t="shared" si="9"/>
        <v>48305</v>
      </c>
      <c r="C95" s="16">
        <f t="shared" si="10"/>
        <v>252682.41000000021</v>
      </c>
      <c r="D95" s="16">
        <f t="shared" si="11"/>
        <v>726.46</v>
      </c>
      <c r="E95" s="16">
        <f t="shared" si="12"/>
        <v>726.86999999999989</v>
      </c>
      <c r="F95" s="16">
        <f t="shared" si="13"/>
        <v>0</v>
      </c>
      <c r="G95" s="16">
        <f t="shared" si="14"/>
        <v>1453.33</v>
      </c>
      <c r="H95" s="16">
        <f t="shared" si="15"/>
        <v>251955.54000000021</v>
      </c>
    </row>
    <row r="96" spans="1:8" ht="18" customHeight="1" x14ac:dyDescent="0.25">
      <c r="A96" s="17">
        <f t="shared" si="8"/>
        <v>72</v>
      </c>
      <c r="B96" s="19">
        <f t="shared" si="9"/>
        <v>48335</v>
      </c>
      <c r="C96" s="16">
        <f t="shared" si="10"/>
        <v>251955.54000000021</v>
      </c>
      <c r="D96" s="16">
        <f t="shared" si="11"/>
        <v>724.37</v>
      </c>
      <c r="E96" s="16">
        <f t="shared" si="12"/>
        <v>728.95999999999992</v>
      </c>
      <c r="F96" s="16">
        <f t="shared" si="13"/>
        <v>6000</v>
      </c>
      <c r="G96" s="16">
        <f t="shared" si="14"/>
        <v>7453.33</v>
      </c>
      <c r="H96" s="16">
        <f t="shared" si="15"/>
        <v>245226.58000000022</v>
      </c>
    </row>
    <row r="97" spans="1:8" ht="18" customHeight="1" x14ac:dyDescent="0.25">
      <c r="A97" s="17">
        <f t="shared" si="8"/>
        <v>73</v>
      </c>
      <c r="B97" s="19">
        <f t="shared" si="9"/>
        <v>48366</v>
      </c>
      <c r="C97" s="16">
        <f t="shared" si="10"/>
        <v>245226.58000000022</v>
      </c>
      <c r="D97" s="16">
        <f t="shared" si="11"/>
        <v>705.03</v>
      </c>
      <c r="E97" s="16">
        <f t="shared" si="12"/>
        <v>748.3</v>
      </c>
      <c r="F97" s="16">
        <f t="shared" si="13"/>
        <v>0</v>
      </c>
      <c r="G97" s="16">
        <f t="shared" si="14"/>
        <v>1453.33</v>
      </c>
      <c r="H97" s="16">
        <f t="shared" si="15"/>
        <v>244478.28000000023</v>
      </c>
    </row>
    <row r="98" spans="1:8" ht="18" customHeight="1" x14ac:dyDescent="0.25">
      <c r="A98" s="17">
        <f t="shared" si="8"/>
        <v>74</v>
      </c>
      <c r="B98" s="19">
        <f t="shared" si="9"/>
        <v>48396</v>
      </c>
      <c r="C98" s="16">
        <f t="shared" si="10"/>
        <v>244478.28000000023</v>
      </c>
      <c r="D98" s="16">
        <f t="shared" si="11"/>
        <v>702.88</v>
      </c>
      <c r="E98" s="16">
        <f t="shared" si="12"/>
        <v>750.44999999999993</v>
      </c>
      <c r="F98" s="16">
        <f t="shared" si="13"/>
        <v>0</v>
      </c>
      <c r="G98" s="16">
        <f t="shared" si="14"/>
        <v>1453.33</v>
      </c>
      <c r="H98" s="16">
        <f t="shared" si="15"/>
        <v>243727.83000000022</v>
      </c>
    </row>
    <row r="99" spans="1:8" ht="18" customHeight="1" x14ac:dyDescent="0.25">
      <c r="A99" s="17">
        <f t="shared" si="8"/>
        <v>75</v>
      </c>
      <c r="B99" s="19">
        <f t="shared" si="9"/>
        <v>48427</v>
      </c>
      <c r="C99" s="16">
        <f t="shared" si="10"/>
        <v>243727.83000000022</v>
      </c>
      <c r="D99" s="16">
        <f t="shared" si="11"/>
        <v>700.72</v>
      </c>
      <c r="E99" s="16">
        <f t="shared" si="12"/>
        <v>752.6099999999999</v>
      </c>
      <c r="F99" s="16">
        <f t="shared" si="13"/>
        <v>0</v>
      </c>
      <c r="G99" s="16">
        <f t="shared" si="14"/>
        <v>1453.33</v>
      </c>
      <c r="H99" s="16">
        <f t="shared" si="15"/>
        <v>242975.22000000023</v>
      </c>
    </row>
    <row r="100" spans="1:8" ht="18" customHeight="1" x14ac:dyDescent="0.25">
      <c r="A100" s="17">
        <f t="shared" si="8"/>
        <v>76</v>
      </c>
      <c r="B100" s="19">
        <f t="shared" si="9"/>
        <v>48458</v>
      </c>
      <c r="C100" s="16">
        <f t="shared" si="10"/>
        <v>242975.22000000023</v>
      </c>
      <c r="D100" s="16">
        <f t="shared" si="11"/>
        <v>698.55</v>
      </c>
      <c r="E100" s="16">
        <f t="shared" si="12"/>
        <v>754.78</v>
      </c>
      <c r="F100" s="16">
        <f t="shared" si="13"/>
        <v>0</v>
      </c>
      <c r="G100" s="16">
        <f t="shared" si="14"/>
        <v>1453.33</v>
      </c>
      <c r="H100" s="16">
        <f t="shared" si="15"/>
        <v>242220.44000000024</v>
      </c>
    </row>
    <row r="101" spans="1:8" ht="18" customHeight="1" x14ac:dyDescent="0.25">
      <c r="A101" s="17">
        <f t="shared" si="8"/>
        <v>77</v>
      </c>
      <c r="B101" s="19">
        <f t="shared" si="9"/>
        <v>48488</v>
      </c>
      <c r="C101" s="16">
        <f t="shared" si="10"/>
        <v>242220.44000000024</v>
      </c>
      <c r="D101" s="16">
        <f t="shared" si="11"/>
        <v>696.38</v>
      </c>
      <c r="E101" s="16">
        <f t="shared" si="12"/>
        <v>756.94999999999993</v>
      </c>
      <c r="F101" s="16">
        <f t="shared" si="13"/>
        <v>0</v>
      </c>
      <c r="G101" s="16">
        <f t="shared" si="14"/>
        <v>1453.33</v>
      </c>
      <c r="H101" s="16">
        <f t="shared" si="15"/>
        <v>241463.49000000022</v>
      </c>
    </row>
    <row r="102" spans="1:8" ht="18" customHeight="1" x14ac:dyDescent="0.25">
      <c r="A102" s="17">
        <f t="shared" si="8"/>
        <v>78</v>
      </c>
      <c r="B102" s="19">
        <f t="shared" si="9"/>
        <v>48519</v>
      </c>
      <c r="C102" s="16">
        <f t="shared" si="10"/>
        <v>241463.49000000022</v>
      </c>
      <c r="D102" s="16">
        <f t="shared" si="11"/>
        <v>694.21</v>
      </c>
      <c r="E102" s="16">
        <f t="shared" si="12"/>
        <v>759.11999999999989</v>
      </c>
      <c r="F102" s="16">
        <f t="shared" si="13"/>
        <v>0</v>
      </c>
      <c r="G102" s="16">
        <f t="shared" si="14"/>
        <v>1453.33</v>
      </c>
      <c r="H102" s="16">
        <f t="shared" si="15"/>
        <v>240704.37000000023</v>
      </c>
    </row>
    <row r="103" spans="1:8" ht="18" customHeight="1" x14ac:dyDescent="0.25">
      <c r="A103" s="17">
        <f t="shared" si="8"/>
        <v>79</v>
      </c>
      <c r="B103" s="19">
        <f t="shared" si="9"/>
        <v>48549</v>
      </c>
      <c r="C103" s="16">
        <f t="shared" si="10"/>
        <v>240704.37000000023</v>
      </c>
      <c r="D103" s="16">
        <f t="shared" si="11"/>
        <v>692.03</v>
      </c>
      <c r="E103" s="16">
        <f t="shared" si="12"/>
        <v>761.3</v>
      </c>
      <c r="F103" s="16">
        <f t="shared" si="13"/>
        <v>0</v>
      </c>
      <c r="G103" s="16">
        <f t="shared" si="14"/>
        <v>1453.33</v>
      </c>
      <c r="H103" s="16">
        <f t="shared" si="15"/>
        <v>239943.07000000024</v>
      </c>
    </row>
    <row r="104" spans="1:8" ht="18" customHeight="1" x14ac:dyDescent="0.25">
      <c r="A104" s="17">
        <f t="shared" si="8"/>
        <v>80</v>
      </c>
      <c r="B104" s="19">
        <f t="shared" si="9"/>
        <v>48580</v>
      </c>
      <c r="C104" s="16">
        <f t="shared" si="10"/>
        <v>239943.07000000024</v>
      </c>
      <c r="D104" s="16">
        <f t="shared" si="11"/>
        <v>689.84</v>
      </c>
      <c r="E104" s="16">
        <f t="shared" si="12"/>
        <v>763.4899999999999</v>
      </c>
      <c r="F104" s="16">
        <f t="shared" si="13"/>
        <v>0</v>
      </c>
      <c r="G104" s="16">
        <f t="shared" si="14"/>
        <v>1453.33</v>
      </c>
      <c r="H104" s="16">
        <f t="shared" si="15"/>
        <v>239179.58000000025</v>
      </c>
    </row>
    <row r="105" spans="1:8" ht="18" customHeight="1" x14ac:dyDescent="0.25">
      <c r="A105" s="17">
        <f t="shared" si="8"/>
        <v>81</v>
      </c>
      <c r="B105" s="19">
        <f t="shared" si="9"/>
        <v>48611</v>
      </c>
      <c r="C105" s="16">
        <f t="shared" si="10"/>
        <v>239179.58000000025</v>
      </c>
      <c r="D105" s="16">
        <f t="shared" si="11"/>
        <v>687.64</v>
      </c>
      <c r="E105" s="16">
        <f t="shared" si="12"/>
        <v>765.68999999999994</v>
      </c>
      <c r="F105" s="16">
        <f t="shared" si="13"/>
        <v>0</v>
      </c>
      <c r="G105" s="16">
        <f t="shared" si="14"/>
        <v>1453.33</v>
      </c>
      <c r="H105" s="16">
        <f t="shared" si="15"/>
        <v>238413.89000000025</v>
      </c>
    </row>
    <row r="106" spans="1:8" ht="18" customHeight="1" x14ac:dyDescent="0.25">
      <c r="A106" s="17">
        <f t="shared" si="8"/>
        <v>82</v>
      </c>
      <c r="B106" s="19">
        <f t="shared" si="9"/>
        <v>48639</v>
      </c>
      <c r="C106" s="16">
        <f t="shared" si="10"/>
        <v>238413.89000000025</v>
      </c>
      <c r="D106" s="16">
        <f t="shared" si="11"/>
        <v>685.44</v>
      </c>
      <c r="E106" s="16">
        <f t="shared" si="12"/>
        <v>767.88999999999987</v>
      </c>
      <c r="F106" s="16">
        <f t="shared" si="13"/>
        <v>0</v>
      </c>
      <c r="G106" s="16">
        <f t="shared" si="14"/>
        <v>1453.33</v>
      </c>
      <c r="H106" s="16">
        <f t="shared" si="15"/>
        <v>237646.00000000023</v>
      </c>
    </row>
    <row r="107" spans="1:8" ht="18" customHeight="1" x14ac:dyDescent="0.25">
      <c r="A107" s="17">
        <f t="shared" si="8"/>
        <v>83</v>
      </c>
      <c r="B107" s="19">
        <f t="shared" si="9"/>
        <v>48670</v>
      </c>
      <c r="C107" s="16">
        <f t="shared" si="10"/>
        <v>237646.00000000023</v>
      </c>
      <c r="D107" s="16">
        <f t="shared" si="11"/>
        <v>683.23</v>
      </c>
      <c r="E107" s="16">
        <f t="shared" si="12"/>
        <v>770.09999999999991</v>
      </c>
      <c r="F107" s="16">
        <f t="shared" si="13"/>
        <v>0</v>
      </c>
      <c r="G107" s="16">
        <f t="shared" si="14"/>
        <v>1453.33</v>
      </c>
      <c r="H107" s="16">
        <f t="shared" si="15"/>
        <v>236875.90000000023</v>
      </c>
    </row>
    <row r="108" spans="1:8" ht="18" customHeight="1" x14ac:dyDescent="0.25">
      <c r="A108" s="17">
        <f t="shared" si="8"/>
        <v>84</v>
      </c>
      <c r="B108" s="19">
        <f t="shared" si="9"/>
        <v>48700</v>
      </c>
      <c r="C108" s="16">
        <f t="shared" si="10"/>
        <v>236875.90000000023</v>
      </c>
      <c r="D108" s="16">
        <f t="shared" si="11"/>
        <v>681.02</v>
      </c>
      <c r="E108" s="16">
        <f t="shared" si="12"/>
        <v>772.31</v>
      </c>
      <c r="F108" s="16">
        <f t="shared" si="13"/>
        <v>6000</v>
      </c>
      <c r="G108" s="16">
        <f t="shared" si="14"/>
        <v>7453.33</v>
      </c>
      <c r="H108" s="16">
        <f t="shared" si="15"/>
        <v>230103.59000000023</v>
      </c>
    </row>
    <row r="109" spans="1:8" ht="18" customHeight="1" x14ac:dyDescent="0.25">
      <c r="A109" s="17">
        <f t="shared" si="8"/>
        <v>85</v>
      </c>
      <c r="B109" s="19">
        <f t="shared" si="9"/>
        <v>48731</v>
      </c>
      <c r="C109" s="16">
        <f t="shared" si="10"/>
        <v>230103.59000000023</v>
      </c>
      <c r="D109" s="16">
        <f t="shared" si="11"/>
        <v>661.55</v>
      </c>
      <c r="E109" s="16">
        <f t="shared" si="12"/>
        <v>791.78</v>
      </c>
      <c r="F109" s="16">
        <f t="shared" si="13"/>
        <v>0</v>
      </c>
      <c r="G109" s="16">
        <f t="shared" si="14"/>
        <v>1453.33</v>
      </c>
      <c r="H109" s="16">
        <f t="shared" si="15"/>
        <v>229311.81000000023</v>
      </c>
    </row>
    <row r="110" spans="1:8" ht="18" customHeight="1" x14ac:dyDescent="0.25">
      <c r="A110" s="17">
        <f t="shared" si="8"/>
        <v>86</v>
      </c>
      <c r="B110" s="19">
        <f t="shared" si="9"/>
        <v>48761</v>
      </c>
      <c r="C110" s="16">
        <f t="shared" si="10"/>
        <v>229311.81000000023</v>
      </c>
      <c r="D110" s="16">
        <f t="shared" si="11"/>
        <v>659.27</v>
      </c>
      <c r="E110" s="16">
        <f t="shared" si="12"/>
        <v>794.06</v>
      </c>
      <c r="F110" s="16">
        <f t="shared" si="13"/>
        <v>0</v>
      </c>
      <c r="G110" s="16">
        <f t="shared" si="14"/>
        <v>1453.33</v>
      </c>
      <c r="H110" s="16">
        <f t="shared" si="15"/>
        <v>228517.75000000023</v>
      </c>
    </row>
    <row r="111" spans="1:8" ht="18" customHeight="1" x14ac:dyDescent="0.25">
      <c r="A111" s="17">
        <f t="shared" si="8"/>
        <v>87</v>
      </c>
      <c r="B111" s="19">
        <f t="shared" si="9"/>
        <v>48792</v>
      </c>
      <c r="C111" s="16">
        <f t="shared" si="10"/>
        <v>228517.75000000023</v>
      </c>
      <c r="D111" s="16">
        <f t="shared" si="11"/>
        <v>656.99</v>
      </c>
      <c r="E111" s="16">
        <f t="shared" si="12"/>
        <v>796.33999999999992</v>
      </c>
      <c r="F111" s="16">
        <f t="shared" si="13"/>
        <v>0</v>
      </c>
      <c r="G111" s="16">
        <f t="shared" si="14"/>
        <v>1453.33</v>
      </c>
      <c r="H111" s="16">
        <f t="shared" si="15"/>
        <v>227721.41000000024</v>
      </c>
    </row>
    <row r="112" spans="1:8" ht="18" customHeight="1" x14ac:dyDescent="0.25">
      <c r="A112" s="17">
        <f t="shared" si="8"/>
        <v>88</v>
      </c>
      <c r="B112" s="19">
        <f t="shared" si="9"/>
        <v>48823</v>
      </c>
      <c r="C112" s="16">
        <f t="shared" si="10"/>
        <v>227721.41000000024</v>
      </c>
      <c r="D112" s="16">
        <f t="shared" si="11"/>
        <v>654.70000000000005</v>
      </c>
      <c r="E112" s="16">
        <f t="shared" si="12"/>
        <v>798.62999999999988</v>
      </c>
      <c r="F112" s="16">
        <f t="shared" si="13"/>
        <v>0</v>
      </c>
      <c r="G112" s="16">
        <f t="shared" si="14"/>
        <v>1453.33</v>
      </c>
      <c r="H112" s="16">
        <f t="shared" si="15"/>
        <v>226922.78000000023</v>
      </c>
    </row>
    <row r="113" spans="1:8" ht="18" customHeight="1" x14ac:dyDescent="0.25">
      <c r="A113" s="17">
        <f t="shared" si="8"/>
        <v>89</v>
      </c>
      <c r="B113" s="19">
        <f t="shared" si="9"/>
        <v>48853</v>
      </c>
      <c r="C113" s="16">
        <f t="shared" si="10"/>
        <v>226922.78000000023</v>
      </c>
      <c r="D113" s="16">
        <f t="shared" si="11"/>
        <v>652.4</v>
      </c>
      <c r="E113" s="16">
        <f t="shared" si="12"/>
        <v>800.93</v>
      </c>
      <c r="F113" s="16">
        <f t="shared" si="13"/>
        <v>0</v>
      </c>
      <c r="G113" s="16">
        <f t="shared" si="14"/>
        <v>1453.33</v>
      </c>
      <c r="H113" s="16">
        <f t="shared" si="15"/>
        <v>226121.85000000024</v>
      </c>
    </row>
    <row r="114" spans="1:8" ht="18" customHeight="1" x14ac:dyDescent="0.25">
      <c r="A114" s="17">
        <f t="shared" si="8"/>
        <v>90</v>
      </c>
      <c r="B114" s="19">
        <f t="shared" si="9"/>
        <v>48884</v>
      </c>
      <c r="C114" s="16">
        <f t="shared" si="10"/>
        <v>226121.85000000024</v>
      </c>
      <c r="D114" s="16">
        <f t="shared" si="11"/>
        <v>650.1</v>
      </c>
      <c r="E114" s="16">
        <f t="shared" si="12"/>
        <v>803.2299999999999</v>
      </c>
      <c r="F114" s="16">
        <f t="shared" si="13"/>
        <v>0</v>
      </c>
      <c r="G114" s="16">
        <f t="shared" si="14"/>
        <v>1453.33</v>
      </c>
      <c r="H114" s="16">
        <f t="shared" si="15"/>
        <v>225318.62000000023</v>
      </c>
    </row>
    <row r="115" spans="1:8" ht="18" customHeight="1" x14ac:dyDescent="0.25">
      <c r="A115" s="17">
        <f t="shared" si="8"/>
        <v>91</v>
      </c>
      <c r="B115" s="19">
        <f t="shared" si="9"/>
        <v>48914</v>
      </c>
      <c r="C115" s="16">
        <f t="shared" si="10"/>
        <v>225318.62000000023</v>
      </c>
      <c r="D115" s="16">
        <f t="shared" si="11"/>
        <v>647.79</v>
      </c>
      <c r="E115" s="16">
        <f t="shared" si="12"/>
        <v>805.54</v>
      </c>
      <c r="F115" s="16">
        <f t="shared" si="13"/>
        <v>0</v>
      </c>
      <c r="G115" s="16">
        <f t="shared" si="14"/>
        <v>1453.33</v>
      </c>
      <c r="H115" s="16">
        <f t="shared" si="15"/>
        <v>224513.08000000022</v>
      </c>
    </row>
    <row r="116" spans="1:8" ht="18" customHeight="1" x14ac:dyDescent="0.25">
      <c r="A116" s="17">
        <f t="shared" si="8"/>
        <v>92</v>
      </c>
      <c r="B116" s="19">
        <f t="shared" si="9"/>
        <v>48945</v>
      </c>
      <c r="C116" s="16">
        <f t="shared" si="10"/>
        <v>224513.08000000022</v>
      </c>
      <c r="D116" s="16">
        <f t="shared" si="11"/>
        <v>645.48</v>
      </c>
      <c r="E116" s="16">
        <f t="shared" si="12"/>
        <v>807.84999999999991</v>
      </c>
      <c r="F116" s="16">
        <f t="shared" si="13"/>
        <v>0</v>
      </c>
      <c r="G116" s="16">
        <f t="shared" si="14"/>
        <v>1453.33</v>
      </c>
      <c r="H116" s="16">
        <f t="shared" si="15"/>
        <v>223705.23000000021</v>
      </c>
    </row>
    <row r="117" spans="1:8" ht="18" customHeight="1" x14ac:dyDescent="0.25">
      <c r="A117" s="17">
        <f t="shared" si="8"/>
        <v>93</v>
      </c>
      <c r="B117" s="19">
        <f t="shared" si="9"/>
        <v>48976</v>
      </c>
      <c r="C117" s="16">
        <f t="shared" si="10"/>
        <v>223705.23000000021</v>
      </c>
      <c r="D117" s="16">
        <f t="shared" si="11"/>
        <v>643.15</v>
      </c>
      <c r="E117" s="16">
        <f t="shared" si="12"/>
        <v>810.18</v>
      </c>
      <c r="F117" s="16">
        <f t="shared" si="13"/>
        <v>0</v>
      </c>
      <c r="G117" s="16">
        <f t="shared" si="14"/>
        <v>1453.33</v>
      </c>
      <c r="H117" s="16">
        <f t="shared" si="15"/>
        <v>222895.05000000022</v>
      </c>
    </row>
    <row r="118" spans="1:8" ht="18" customHeight="1" x14ac:dyDescent="0.25">
      <c r="A118" s="17">
        <f t="shared" si="8"/>
        <v>94</v>
      </c>
      <c r="B118" s="19">
        <f t="shared" si="9"/>
        <v>49004</v>
      </c>
      <c r="C118" s="16">
        <f t="shared" si="10"/>
        <v>222895.05000000022</v>
      </c>
      <c r="D118" s="16">
        <f t="shared" si="11"/>
        <v>640.82000000000005</v>
      </c>
      <c r="E118" s="16">
        <f t="shared" si="12"/>
        <v>812.50999999999988</v>
      </c>
      <c r="F118" s="16">
        <f t="shared" si="13"/>
        <v>0</v>
      </c>
      <c r="G118" s="16">
        <f t="shared" si="14"/>
        <v>1453.33</v>
      </c>
      <c r="H118" s="16">
        <f t="shared" si="15"/>
        <v>222082.54000000021</v>
      </c>
    </row>
    <row r="119" spans="1:8" ht="18" customHeight="1" x14ac:dyDescent="0.25">
      <c r="A119" s="17">
        <f t="shared" si="8"/>
        <v>95</v>
      </c>
      <c r="B119" s="19">
        <f t="shared" si="9"/>
        <v>49035</v>
      </c>
      <c r="C119" s="16">
        <f t="shared" si="10"/>
        <v>222082.54000000021</v>
      </c>
      <c r="D119" s="16">
        <f t="shared" si="11"/>
        <v>638.49</v>
      </c>
      <c r="E119" s="16">
        <f t="shared" si="12"/>
        <v>814.83999999999992</v>
      </c>
      <c r="F119" s="16">
        <f t="shared" si="13"/>
        <v>0</v>
      </c>
      <c r="G119" s="16">
        <f t="shared" si="14"/>
        <v>1453.33</v>
      </c>
      <c r="H119" s="16">
        <f t="shared" si="15"/>
        <v>221267.70000000022</v>
      </c>
    </row>
    <row r="120" spans="1:8" ht="18" customHeight="1" x14ac:dyDescent="0.25">
      <c r="A120" s="17">
        <f t="shared" si="8"/>
        <v>96</v>
      </c>
      <c r="B120" s="19">
        <f t="shared" si="9"/>
        <v>49065</v>
      </c>
      <c r="C120" s="16">
        <f t="shared" si="10"/>
        <v>221267.70000000022</v>
      </c>
      <c r="D120" s="16">
        <f t="shared" si="11"/>
        <v>636.14</v>
      </c>
      <c r="E120" s="16">
        <f t="shared" si="12"/>
        <v>817.18999999999994</v>
      </c>
      <c r="F120" s="16">
        <f t="shared" si="13"/>
        <v>6000</v>
      </c>
      <c r="G120" s="16">
        <f t="shared" si="14"/>
        <v>7453.33</v>
      </c>
      <c r="H120" s="16">
        <f t="shared" si="15"/>
        <v>214450.51000000021</v>
      </c>
    </row>
    <row r="121" spans="1:8" ht="18" customHeight="1" x14ac:dyDescent="0.25">
      <c r="A121" s="17">
        <f t="shared" si="8"/>
        <v>97</v>
      </c>
      <c r="B121" s="19">
        <f t="shared" si="9"/>
        <v>49096</v>
      </c>
      <c r="C121" s="16">
        <f t="shared" si="10"/>
        <v>214450.51000000021</v>
      </c>
      <c r="D121" s="16">
        <f t="shared" si="11"/>
        <v>616.54999999999995</v>
      </c>
      <c r="E121" s="16">
        <f t="shared" si="12"/>
        <v>836.78</v>
      </c>
      <c r="F121" s="16">
        <f t="shared" si="13"/>
        <v>0</v>
      </c>
      <c r="G121" s="16">
        <f t="shared" si="14"/>
        <v>1453.33</v>
      </c>
      <c r="H121" s="16">
        <f t="shared" si="15"/>
        <v>213613.73000000021</v>
      </c>
    </row>
    <row r="122" spans="1:8" ht="18" customHeight="1" x14ac:dyDescent="0.25">
      <c r="A122" s="17">
        <f t="shared" si="8"/>
        <v>98</v>
      </c>
      <c r="B122" s="19">
        <f t="shared" si="9"/>
        <v>49126</v>
      </c>
      <c r="C122" s="16">
        <f t="shared" si="10"/>
        <v>213613.73000000021</v>
      </c>
      <c r="D122" s="16">
        <f t="shared" si="11"/>
        <v>614.14</v>
      </c>
      <c r="E122" s="16">
        <f t="shared" si="12"/>
        <v>839.18999999999994</v>
      </c>
      <c r="F122" s="16">
        <f t="shared" si="13"/>
        <v>0</v>
      </c>
      <c r="G122" s="16">
        <f t="shared" si="14"/>
        <v>1453.33</v>
      </c>
      <c r="H122" s="16">
        <f t="shared" si="15"/>
        <v>212774.54000000021</v>
      </c>
    </row>
    <row r="123" spans="1:8" ht="18" customHeight="1" x14ac:dyDescent="0.25">
      <c r="A123" s="17">
        <f t="shared" si="8"/>
        <v>99</v>
      </c>
      <c r="B123" s="19">
        <f t="shared" si="9"/>
        <v>49157</v>
      </c>
      <c r="C123" s="16">
        <f t="shared" si="10"/>
        <v>212774.54000000021</v>
      </c>
      <c r="D123" s="16">
        <f t="shared" si="11"/>
        <v>611.73</v>
      </c>
      <c r="E123" s="16">
        <f t="shared" si="12"/>
        <v>841.59999999999991</v>
      </c>
      <c r="F123" s="16">
        <f t="shared" si="13"/>
        <v>0</v>
      </c>
      <c r="G123" s="16">
        <f t="shared" si="14"/>
        <v>1453.33</v>
      </c>
      <c r="H123" s="16">
        <f t="shared" si="15"/>
        <v>211932.94000000021</v>
      </c>
    </row>
    <row r="124" spans="1:8" ht="18" customHeight="1" x14ac:dyDescent="0.25">
      <c r="A124" s="17">
        <f t="shared" si="8"/>
        <v>100</v>
      </c>
      <c r="B124" s="19">
        <f t="shared" si="9"/>
        <v>49188</v>
      </c>
      <c r="C124" s="16">
        <f t="shared" si="10"/>
        <v>211932.94000000021</v>
      </c>
      <c r="D124" s="16">
        <f t="shared" si="11"/>
        <v>609.30999999999995</v>
      </c>
      <c r="E124" s="16">
        <f t="shared" si="12"/>
        <v>844.02</v>
      </c>
      <c r="F124" s="16">
        <f t="shared" si="13"/>
        <v>0</v>
      </c>
      <c r="G124" s="16">
        <f t="shared" si="14"/>
        <v>1453.33</v>
      </c>
      <c r="H124" s="16">
        <f t="shared" si="15"/>
        <v>211088.92000000022</v>
      </c>
    </row>
    <row r="125" spans="1:8" ht="18" customHeight="1" x14ac:dyDescent="0.25">
      <c r="A125" s="17">
        <f t="shared" si="8"/>
        <v>101</v>
      </c>
      <c r="B125" s="19">
        <f t="shared" si="9"/>
        <v>49218</v>
      </c>
      <c r="C125" s="16">
        <f t="shared" si="10"/>
        <v>211088.92000000022</v>
      </c>
      <c r="D125" s="16">
        <f t="shared" si="11"/>
        <v>606.88</v>
      </c>
      <c r="E125" s="16">
        <f t="shared" si="12"/>
        <v>846.44999999999993</v>
      </c>
      <c r="F125" s="16">
        <f t="shared" si="13"/>
        <v>0</v>
      </c>
      <c r="G125" s="16">
        <f t="shared" si="14"/>
        <v>1453.33</v>
      </c>
      <c r="H125" s="16">
        <f t="shared" si="15"/>
        <v>210242.4700000002</v>
      </c>
    </row>
    <row r="126" spans="1:8" ht="18" customHeight="1" x14ac:dyDescent="0.25">
      <c r="A126" s="17">
        <f t="shared" si="8"/>
        <v>102</v>
      </c>
      <c r="B126" s="19">
        <f t="shared" si="9"/>
        <v>49249</v>
      </c>
      <c r="C126" s="16">
        <f t="shared" si="10"/>
        <v>210242.4700000002</v>
      </c>
      <c r="D126" s="16">
        <f t="shared" si="11"/>
        <v>604.45000000000005</v>
      </c>
      <c r="E126" s="16">
        <f t="shared" si="12"/>
        <v>848.87999999999988</v>
      </c>
      <c r="F126" s="16">
        <f t="shared" si="13"/>
        <v>0</v>
      </c>
      <c r="G126" s="16">
        <f t="shared" si="14"/>
        <v>1453.33</v>
      </c>
      <c r="H126" s="16">
        <f t="shared" si="15"/>
        <v>209393.5900000002</v>
      </c>
    </row>
    <row r="127" spans="1:8" ht="18" customHeight="1" x14ac:dyDescent="0.25">
      <c r="A127" s="17">
        <f t="shared" si="8"/>
        <v>103</v>
      </c>
      <c r="B127" s="19">
        <f t="shared" si="9"/>
        <v>49279</v>
      </c>
      <c r="C127" s="16">
        <f t="shared" si="10"/>
        <v>209393.5900000002</v>
      </c>
      <c r="D127" s="16">
        <f t="shared" si="11"/>
        <v>602.01</v>
      </c>
      <c r="E127" s="16">
        <f t="shared" si="12"/>
        <v>851.31999999999994</v>
      </c>
      <c r="F127" s="16">
        <f t="shared" si="13"/>
        <v>0</v>
      </c>
      <c r="G127" s="16">
        <f t="shared" si="14"/>
        <v>1453.33</v>
      </c>
      <c r="H127" s="16">
        <f t="shared" si="15"/>
        <v>208542.27000000019</v>
      </c>
    </row>
    <row r="128" spans="1:8" ht="18" customHeight="1" x14ac:dyDescent="0.25">
      <c r="A128" s="17">
        <f t="shared" si="8"/>
        <v>104</v>
      </c>
      <c r="B128" s="19">
        <f t="shared" si="9"/>
        <v>49310</v>
      </c>
      <c r="C128" s="16">
        <f t="shared" si="10"/>
        <v>208542.27000000019</v>
      </c>
      <c r="D128" s="16">
        <f t="shared" si="11"/>
        <v>599.55999999999995</v>
      </c>
      <c r="E128" s="16">
        <f t="shared" si="12"/>
        <v>853.77</v>
      </c>
      <c r="F128" s="16">
        <f t="shared" si="13"/>
        <v>0</v>
      </c>
      <c r="G128" s="16">
        <f t="shared" si="14"/>
        <v>1453.33</v>
      </c>
      <c r="H128" s="16">
        <f t="shared" si="15"/>
        <v>207688.5000000002</v>
      </c>
    </row>
    <row r="129" spans="1:8" ht="18" customHeight="1" x14ac:dyDescent="0.25">
      <c r="A129" s="17">
        <f t="shared" si="8"/>
        <v>105</v>
      </c>
      <c r="B129" s="19">
        <f t="shared" si="9"/>
        <v>49341</v>
      </c>
      <c r="C129" s="16">
        <f t="shared" si="10"/>
        <v>207688.5000000002</v>
      </c>
      <c r="D129" s="16">
        <f t="shared" si="11"/>
        <v>597.1</v>
      </c>
      <c r="E129" s="16">
        <f t="shared" si="12"/>
        <v>856.2299999999999</v>
      </c>
      <c r="F129" s="16">
        <f t="shared" si="13"/>
        <v>0</v>
      </c>
      <c r="G129" s="16">
        <f t="shared" si="14"/>
        <v>1453.33</v>
      </c>
      <c r="H129" s="16">
        <f t="shared" si="15"/>
        <v>206832.27000000019</v>
      </c>
    </row>
    <row r="130" spans="1:8" ht="18" customHeight="1" x14ac:dyDescent="0.25">
      <c r="A130" s="17">
        <f t="shared" si="8"/>
        <v>106</v>
      </c>
      <c r="B130" s="19">
        <f t="shared" si="9"/>
        <v>49369</v>
      </c>
      <c r="C130" s="16">
        <f t="shared" si="10"/>
        <v>206832.27000000019</v>
      </c>
      <c r="D130" s="16">
        <f t="shared" si="11"/>
        <v>594.64</v>
      </c>
      <c r="E130" s="16">
        <f t="shared" si="12"/>
        <v>858.68999999999994</v>
      </c>
      <c r="F130" s="16">
        <f t="shared" si="13"/>
        <v>0</v>
      </c>
      <c r="G130" s="16">
        <f t="shared" si="14"/>
        <v>1453.33</v>
      </c>
      <c r="H130" s="16">
        <f t="shared" si="15"/>
        <v>205973.58000000019</v>
      </c>
    </row>
    <row r="131" spans="1:8" ht="18" customHeight="1" x14ac:dyDescent="0.25">
      <c r="A131" s="17">
        <f t="shared" si="8"/>
        <v>107</v>
      </c>
      <c r="B131" s="19">
        <f t="shared" si="9"/>
        <v>49400</v>
      </c>
      <c r="C131" s="16">
        <f t="shared" si="10"/>
        <v>205973.58000000019</v>
      </c>
      <c r="D131" s="16">
        <f t="shared" si="11"/>
        <v>592.16999999999996</v>
      </c>
      <c r="E131" s="16">
        <f t="shared" si="12"/>
        <v>861.16</v>
      </c>
      <c r="F131" s="16">
        <f t="shared" si="13"/>
        <v>0</v>
      </c>
      <c r="G131" s="16">
        <f t="shared" si="14"/>
        <v>1453.33</v>
      </c>
      <c r="H131" s="16">
        <f t="shared" si="15"/>
        <v>205112.42000000019</v>
      </c>
    </row>
    <row r="132" spans="1:8" ht="18" customHeight="1" x14ac:dyDescent="0.25">
      <c r="A132" s="17">
        <f t="shared" si="8"/>
        <v>108</v>
      </c>
      <c r="B132" s="19">
        <f t="shared" si="9"/>
        <v>49430</v>
      </c>
      <c r="C132" s="16">
        <f t="shared" si="10"/>
        <v>205112.42000000019</v>
      </c>
      <c r="D132" s="16">
        <f t="shared" si="11"/>
        <v>589.70000000000005</v>
      </c>
      <c r="E132" s="16">
        <f t="shared" si="12"/>
        <v>863.62999999999988</v>
      </c>
      <c r="F132" s="16">
        <f t="shared" si="13"/>
        <v>6000</v>
      </c>
      <c r="G132" s="16">
        <f t="shared" si="14"/>
        <v>7453.33</v>
      </c>
      <c r="H132" s="16">
        <f t="shared" si="15"/>
        <v>198248.79000000018</v>
      </c>
    </row>
    <row r="133" spans="1:8" ht="18" customHeight="1" x14ac:dyDescent="0.25">
      <c r="A133" s="17">
        <f t="shared" si="8"/>
        <v>109</v>
      </c>
      <c r="B133" s="19">
        <f t="shared" si="9"/>
        <v>49461</v>
      </c>
      <c r="C133" s="16">
        <f t="shared" si="10"/>
        <v>198248.79000000018</v>
      </c>
      <c r="D133" s="16">
        <f t="shared" si="11"/>
        <v>569.97</v>
      </c>
      <c r="E133" s="16">
        <f t="shared" si="12"/>
        <v>883.3599999999999</v>
      </c>
      <c r="F133" s="16">
        <f t="shared" si="13"/>
        <v>0</v>
      </c>
      <c r="G133" s="16">
        <f t="shared" si="14"/>
        <v>1453.33</v>
      </c>
      <c r="H133" s="16">
        <f t="shared" si="15"/>
        <v>197365.4300000002</v>
      </c>
    </row>
    <row r="134" spans="1:8" ht="18" customHeight="1" x14ac:dyDescent="0.25">
      <c r="A134" s="17">
        <f t="shared" si="8"/>
        <v>110</v>
      </c>
      <c r="B134" s="19">
        <f t="shared" si="9"/>
        <v>49491</v>
      </c>
      <c r="C134" s="16">
        <f t="shared" si="10"/>
        <v>197365.4300000002</v>
      </c>
      <c r="D134" s="16">
        <f t="shared" si="11"/>
        <v>567.42999999999995</v>
      </c>
      <c r="E134" s="16">
        <f t="shared" si="12"/>
        <v>885.9</v>
      </c>
      <c r="F134" s="16">
        <f t="shared" si="13"/>
        <v>0</v>
      </c>
      <c r="G134" s="16">
        <f t="shared" si="14"/>
        <v>1453.33</v>
      </c>
      <c r="H134" s="16">
        <f t="shared" si="15"/>
        <v>196479.5300000002</v>
      </c>
    </row>
    <row r="135" spans="1:8" ht="18" customHeight="1" x14ac:dyDescent="0.25">
      <c r="A135" s="17">
        <f t="shared" si="8"/>
        <v>111</v>
      </c>
      <c r="B135" s="19">
        <f t="shared" si="9"/>
        <v>49522</v>
      </c>
      <c r="C135" s="16">
        <f t="shared" si="10"/>
        <v>196479.5300000002</v>
      </c>
      <c r="D135" s="16">
        <f t="shared" si="11"/>
        <v>564.88</v>
      </c>
      <c r="E135" s="16">
        <f t="shared" si="12"/>
        <v>888.44999999999993</v>
      </c>
      <c r="F135" s="16">
        <f t="shared" si="13"/>
        <v>0</v>
      </c>
      <c r="G135" s="16">
        <f t="shared" si="14"/>
        <v>1453.33</v>
      </c>
      <c r="H135" s="16">
        <f t="shared" si="15"/>
        <v>195591.08000000019</v>
      </c>
    </row>
    <row r="136" spans="1:8" ht="18" customHeight="1" x14ac:dyDescent="0.25">
      <c r="A136" s="17">
        <f t="shared" si="8"/>
        <v>112</v>
      </c>
      <c r="B136" s="19">
        <f t="shared" si="9"/>
        <v>49553</v>
      </c>
      <c r="C136" s="16">
        <f t="shared" si="10"/>
        <v>195591.08000000019</v>
      </c>
      <c r="D136" s="16">
        <f t="shared" si="11"/>
        <v>562.32000000000005</v>
      </c>
      <c r="E136" s="16">
        <f t="shared" si="12"/>
        <v>891.00999999999988</v>
      </c>
      <c r="F136" s="16">
        <f t="shared" si="13"/>
        <v>0</v>
      </c>
      <c r="G136" s="16">
        <f t="shared" si="14"/>
        <v>1453.33</v>
      </c>
      <c r="H136" s="16">
        <f t="shared" si="15"/>
        <v>194700.07000000018</v>
      </c>
    </row>
    <row r="137" spans="1:8" ht="18" customHeight="1" x14ac:dyDescent="0.25">
      <c r="A137" s="17">
        <f t="shared" si="8"/>
        <v>113</v>
      </c>
      <c r="B137" s="19">
        <f t="shared" si="9"/>
        <v>49583</v>
      </c>
      <c r="C137" s="16">
        <f t="shared" si="10"/>
        <v>194700.07000000018</v>
      </c>
      <c r="D137" s="16">
        <f t="shared" si="11"/>
        <v>559.76</v>
      </c>
      <c r="E137" s="16">
        <f t="shared" si="12"/>
        <v>893.56999999999994</v>
      </c>
      <c r="F137" s="16">
        <f t="shared" si="13"/>
        <v>0</v>
      </c>
      <c r="G137" s="16">
        <f t="shared" si="14"/>
        <v>1453.33</v>
      </c>
      <c r="H137" s="16">
        <f t="shared" si="15"/>
        <v>193806.50000000017</v>
      </c>
    </row>
    <row r="138" spans="1:8" ht="18" customHeight="1" x14ac:dyDescent="0.25">
      <c r="A138" s="17">
        <f t="shared" si="8"/>
        <v>114</v>
      </c>
      <c r="B138" s="19">
        <f t="shared" si="9"/>
        <v>49614</v>
      </c>
      <c r="C138" s="16">
        <f t="shared" si="10"/>
        <v>193806.50000000017</v>
      </c>
      <c r="D138" s="16">
        <f t="shared" si="11"/>
        <v>557.19000000000005</v>
      </c>
      <c r="E138" s="16">
        <f t="shared" si="12"/>
        <v>896.13999999999987</v>
      </c>
      <c r="F138" s="16">
        <f t="shared" si="13"/>
        <v>0</v>
      </c>
      <c r="G138" s="16">
        <f t="shared" si="14"/>
        <v>1453.33</v>
      </c>
      <c r="H138" s="16">
        <f t="shared" si="15"/>
        <v>192910.36000000016</v>
      </c>
    </row>
    <row r="139" spans="1:8" ht="18" customHeight="1" x14ac:dyDescent="0.25">
      <c r="A139" s="17">
        <f t="shared" si="8"/>
        <v>115</v>
      </c>
      <c r="B139" s="19">
        <f t="shared" si="9"/>
        <v>49644</v>
      </c>
      <c r="C139" s="16">
        <f t="shared" si="10"/>
        <v>192910.36000000016</v>
      </c>
      <c r="D139" s="16">
        <f t="shared" si="11"/>
        <v>554.62</v>
      </c>
      <c r="E139" s="16">
        <f t="shared" si="12"/>
        <v>898.70999999999992</v>
      </c>
      <c r="F139" s="16">
        <f t="shared" si="13"/>
        <v>0</v>
      </c>
      <c r="G139" s="16">
        <f t="shared" si="14"/>
        <v>1453.33</v>
      </c>
      <c r="H139" s="16">
        <f t="shared" si="15"/>
        <v>192011.65000000017</v>
      </c>
    </row>
    <row r="140" spans="1:8" ht="18" customHeight="1" x14ac:dyDescent="0.25">
      <c r="A140" s="17">
        <f t="shared" si="8"/>
        <v>116</v>
      </c>
      <c r="B140" s="19">
        <f t="shared" si="9"/>
        <v>49675</v>
      </c>
      <c r="C140" s="16">
        <f t="shared" si="10"/>
        <v>192011.65000000017</v>
      </c>
      <c r="D140" s="16">
        <f t="shared" si="11"/>
        <v>552.03</v>
      </c>
      <c r="E140" s="16">
        <f t="shared" si="12"/>
        <v>901.3</v>
      </c>
      <c r="F140" s="16">
        <f t="shared" si="13"/>
        <v>0</v>
      </c>
      <c r="G140" s="16">
        <f t="shared" si="14"/>
        <v>1453.33</v>
      </c>
      <c r="H140" s="16">
        <f t="shared" si="15"/>
        <v>191110.35000000018</v>
      </c>
    </row>
    <row r="141" spans="1:8" ht="18" customHeight="1" x14ac:dyDescent="0.25">
      <c r="A141" s="17">
        <f t="shared" si="8"/>
        <v>117</v>
      </c>
      <c r="B141" s="19">
        <f t="shared" si="9"/>
        <v>49706</v>
      </c>
      <c r="C141" s="16">
        <f t="shared" si="10"/>
        <v>191110.35000000018</v>
      </c>
      <c r="D141" s="16">
        <f t="shared" si="11"/>
        <v>549.44000000000005</v>
      </c>
      <c r="E141" s="16">
        <f t="shared" si="12"/>
        <v>903.88999999999987</v>
      </c>
      <c r="F141" s="16">
        <f t="shared" si="13"/>
        <v>0</v>
      </c>
      <c r="G141" s="16">
        <f t="shared" si="14"/>
        <v>1453.33</v>
      </c>
      <c r="H141" s="16">
        <f t="shared" si="15"/>
        <v>190206.46000000017</v>
      </c>
    </row>
    <row r="142" spans="1:8" ht="18" customHeight="1" x14ac:dyDescent="0.25">
      <c r="A142" s="17">
        <f t="shared" si="8"/>
        <v>118</v>
      </c>
      <c r="B142" s="19">
        <f t="shared" si="9"/>
        <v>49735</v>
      </c>
      <c r="C142" s="16">
        <f t="shared" si="10"/>
        <v>190206.46000000017</v>
      </c>
      <c r="D142" s="16">
        <f t="shared" si="11"/>
        <v>546.84</v>
      </c>
      <c r="E142" s="16">
        <f t="shared" si="12"/>
        <v>906.4899999999999</v>
      </c>
      <c r="F142" s="16">
        <f t="shared" si="13"/>
        <v>0</v>
      </c>
      <c r="G142" s="16">
        <f t="shared" si="14"/>
        <v>1453.33</v>
      </c>
      <c r="H142" s="16">
        <f t="shared" si="15"/>
        <v>189299.97000000018</v>
      </c>
    </row>
    <row r="143" spans="1:8" ht="18" customHeight="1" x14ac:dyDescent="0.25">
      <c r="A143" s="17">
        <f t="shared" si="8"/>
        <v>119</v>
      </c>
      <c r="B143" s="19">
        <f t="shared" si="9"/>
        <v>49766</v>
      </c>
      <c r="C143" s="16">
        <f t="shared" si="10"/>
        <v>189299.97000000018</v>
      </c>
      <c r="D143" s="16">
        <f t="shared" si="11"/>
        <v>544.24</v>
      </c>
      <c r="E143" s="16">
        <f t="shared" si="12"/>
        <v>909.08999999999992</v>
      </c>
      <c r="F143" s="16">
        <f t="shared" si="13"/>
        <v>0</v>
      </c>
      <c r="G143" s="16">
        <f t="shared" si="14"/>
        <v>1453.33</v>
      </c>
      <c r="H143" s="16">
        <f t="shared" si="15"/>
        <v>188390.88000000018</v>
      </c>
    </row>
    <row r="144" spans="1:8" ht="18" customHeight="1" x14ac:dyDescent="0.25">
      <c r="A144" s="17">
        <f t="shared" si="8"/>
        <v>120</v>
      </c>
      <c r="B144" s="19">
        <f t="shared" si="9"/>
        <v>49796</v>
      </c>
      <c r="C144" s="16">
        <f t="shared" si="10"/>
        <v>188390.88000000018</v>
      </c>
      <c r="D144" s="16">
        <f t="shared" si="11"/>
        <v>541.62</v>
      </c>
      <c r="E144" s="16">
        <f t="shared" si="12"/>
        <v>911.70999999999992</v>
      </c>
      <c r="F144" s="16">
        <f t="shared" si="13"/>
        <v>6000</v>
      </c>
      <c r="G144" s="16">
        <f t="shared" si="14"/>
        <v>7453.33</v>
      </c>
      <c r="H144" s="16">
        <f t="shared" si="15"/>
        <v>181479.17000000019</v>
      </c>
    </row>
    <row r="145" spans="1:8" ht="18" customHeight="1" x14ac:dyDescent="0.25">
      <c r="A145" s="17">
        <f t="shared" si="8"/>
        <v>121</v>
      </c>
      <c r="B145" s="19">
        <f t="shared" si="9"/>
        <v>49827</v>
      </c>
      <c r="C145" s="16">
        <f t="shared" si="10"/>
        <v>181479.17000000019</v>
      </c>
      <c r="D145" s="16">
        <f t="shared" si="11"/>
        <v>521.75</v>
      </c>
      <c r="E145" s="16">
        <f t="shared" si="12"/>
        <v>931.57999999999993</v>
      </c>
      <c r="F145" s="16">
        <f t="shared" si="13"/>
        <v>0</v>
      </c>
      <c r="G145" s="16">
        <f t="shared" si="14"/>
        <v>1453.33</v>
      </c>
      <c r="H145" s="16">
        <f t="shared" si="15"/>
        <v>180547.5900000002</v>
      </c>
    </row>
    <row r="146" spans="1:8" ht="18" customHeight="1" x14ac:dyDescent="0.25">
      <c r="A146" s="17">
        <f t="shared" si="8"/>
        <v>122</v>
      </c>
      <c r="B146" s="19">
        <f t="shared" si="9"/>
        <v>49857</v>
      </c>
      <c r="C146" s="16">
        <f t="shared" si="10"/>
        <v>180547.5900000002</v>
      </c>
      <c r="D146" s="16">
        <f t="shared" si="11"/>
        <v>519.07000000000005</v>
      </c>
      <c r="E146" s="16">
        <f t="shared" si="12"/>
        <v>934.25999999999988</v>
      </c>
      <c r="F146" s="16">
        <f t="shared" si="13"/>
        <v>0</v>
      </c>
      <c r="G146" s="16">
        <f t="shared" si="14"/>
        <v>1453.33</v>
      </c>
      <c r="H146" s="16">
        <f t="shared" si="15"/>
        <v>179613.33000000019</v>
      </c>
    </row>
    <row r="147" spans="1:8" ht="18" customHeight="1" x14ac:dyDescent="0.25">
      <c r="A147" s="17">
        <f t="shared" si="8"/>
        <v>123</v>
      </c>
      <c r="B147" s="19">
        <f t="shared" si="9"/>
        <v>49888</v>
      </c>
      <c r="C147" s="16">
        <f t="shared" si="10"/>
        <v>179613.33000000019</v>
      </c>
      <c r="D147" s="16">
        <f t="shared" si="11"/>
        <v>516.39</v>
      </c>
      <c r="E147" s="16">
        <f t="shared" si="12"/>
        <v>936.93999999999994</v>
      </c>
      <c r="F147" s="16">
        <f t="shared" si="13"/>
        <v>0</v>
      </c>
      <c r="G147" s="16">
        <f t="shared" si="14"/>
        <v>1453.33</v>
      </c>
      <c r="H147" s="16">
        <f t="shared" si="15"/>
        <v>178676.39000000019</v>
      </c>
    </row>
    <row r="148" spans="1:8" ht="18" customHeight="1" x14ac:dyDescent="0.25">
      <c r="A148" s="17">
        <f t="shared" si="8"/>
        <v>124</v>
      </c>
      <c r="B148" s="19">
        <f t="shared" si="9"/>
        <v>49919</v>
      </c>
      <c r="C148" s="16">
        <f t="shared" si="10"/>
        <v>178676.39000000019</v>
      </c>
      <c r="D148" s="16">
        <f t="shared" si="11"/>
        <v>513.69000000000005</v>
      </c>
      <c r="E148" s="16">
        <f t="shared" si="12"/>
        <v>939.63999999999987</v>
      </c>
      <c r="F148" s="16">
        <f t="shared" si="13"/>
        <v>0</v>
      </c>
      <c r="G148" s="16">
        <f t="shared" si="14"/>
        <v>1453.33</v>
      </c>
      <c r="H148" s="16">
        <f t="shared" si="15"/>
        <v>177736.75000000017</v>
      </c>
    </row>
    <row r="149" spans="1:8" ht="18" customHeight="1" x14ac:dyDescent="0.25">
      <c r="A149" s="17">
        <f t="shared" si="8"/>
        <v>125</v>
      </c>
      <c r="B149" s="19">
        <f t="shared" si="9"/>
        <v>49949</v>
      </c>
      <c r="C149" s="16">
        <f t="shared" si="10"/>
        <v>177736.75000000017</v>
      </c>
      <c r="D149" s="16">
        <f t="shared" si="11"/>
        <v>510.99</v>
      </c>
      <c r="E149" s="16">
        <f t="shared" si="12"/>
        <v>942.33999999999992</v>
      </c>
      <c r="F149" s="16">
        <f t="shared" si="13"/>
        <v>0</v>
      </c>
      <c r="G149" s="16">
        <f t="shared" si="14"/>
        <v>1453.33</v>
      </c>
      <c r="H149" s="16">
        <f t="shared" si="15"/>
        <v>176794.41000000018</v>
      </c>
    </row>
    <row r="150" spans="1:8" ht="18" customHeight="1" x14ac:dyDescent="0.25">
      <c r="A150" s="17">
        <f t="shared" si="8"/>
        <v>126</v>
      </c>
      <c r="B150" s="19">
        <f t="shared" si="9"/>
        <v>49980</v>
      </c>
      <c r="C150" s="16">
        <f t="shared" si="10"/>
        <v>176794.41000000018</v>
      </c>
      <c r="D150" s="16">
        <f t="shared" si="11"/>
        <v>508.28</v>
      </c>
      <c r="E150" s="16">
        <f t="shared" si="12"/>
        <v>945.05</v>
      </c>
      <c r="F150" s="16">
        <f t="shared" si="13"/>
        <v>0</v>
      </c>
      <c r="G150" s="16">
        <f t="shared" si="14"/>
        <v>1453.33</v>
      </c>
      <c r="H150" s="16">
        <f t="shared" si="15"/>
        <v>175849.36000000019</v>
      </c>
    </row>
    <row r="151" spans="1:8" ht="18" customHeight="1" x14ac:dyDescent="0.25">
      <c r="A151" s="17">
        <f t="shared" si="8"/>
        <v>127</v>
      </c>
      <c r="B151" s="19">
        <f t="shared" si="9"/>
        <v>50010</v>
      </c>
      <c r="C151" s="16">
        <f t="shared" si="10"/>
        <v>175849.36000000019</v>
      </c>
      <c r="D151" s="16">
        <f t="shared" si="11"/>
        <v>505.57</v>
      </c>
      <c r="E151" s="16">
        <f t="shared" si="12"/>
        <v>947.76</v>
      </c>
      <c r="F151" s="16">
        <f t="shared" si="13"/>
        <v>0</v>
      </c>
      <c r="G151" s="16">
        <f t="shared" si="14"/>
        <v>1453.33</v>
      </c>
      <c r="H151" s="16">
        <f t="shared" si="15"/>
        <v>174901.60000000018</v>
      </c>
    </row>
    <row r="152" spans="1:8" ht="18" customHeight="1" x14ac:dyDescent="0.25">
      <c r="A152" s="17">
        <f t="shared" si="8"/>
        <v>128</v>
      </c>
      <c r="B152" s="19">
        <f t="shared" si="9"/>
        <v>50041</v>
      </c>
      <c r="C152" s="16">
        <f t="shared" si="10"/>
        <v>174901.60000000018</v>
      </c>
      <c r="D152" s="16">
        <f t="shared" si="11"/>
        <v>502.84</v>
      </c>
      <c r="E152" s="16">
        <f t="shared" si="12"/>
        <v>950.49</v>
      </c>
      <c r="F152" s="16">
        <f t="shared" si="13"/>
        <v>0</v>
      </c>
      <c r="G152" s="16">
        <f t="shared" si="14"/>
        <v>1453.33</v>
      </c>
      <c r="H152" s="16">
        <f t="shared" si="15"/>
        <v>173951.11000000019</v>
      </c>
    </row>
    <row r="153" spans="1:8" ht="18" customHeight="1" x14ac:dyDescent="0.25">
      <c r="A153" s="17">
        <f t="shared" ref="A153:A216" si="16">IF(ROW()-24&lt;=600,ROW()-24,"")</f>
        <v>129</v>
      </c>
      <c r="B153" s="19">
        <f t="shared" ref="B153:B216" si="17">IF($C153="","",EDATE($B$5,$A153-1))</f>
        <v>50072</v>
      </c>
      <c r="C153" s="16">
        <f t="shared" ref="C153:C216" si="18">IF($A153=1,$B$4,IF($H152&gt;0,$H152,""))</f>
        <v>173951.11000000019</v>
      </c>
      <c r="D153" s="16">
        <f t="shared" ref="D153:D216" si="19">IF($C153="","",ROUND($C153*$B$6/12,2))</f>
        <v>500.11</v>
      </c>
      <c r="E153" s="16">
        <f t="shared" ref="E153:E216" si="20">IF($C153="","",MAX(0,MIN($G$4-$D153,$C153)))</f>
        <v>953.21999999999991</v>
      </c>
      <c r="F153" s="16">
        <f t="shared" ref="F153:F216" si="21">IF($C153="","",IF(AND(MOD($A153,12)=0,INT(($A153-1)/12)+1&gt;=$B$10),MIN($B$9,$G$6,MAX(0,$C153-$E153)),0))</f>
        <v>0</v>
      </c>
      <c r="G153" s="16">
        <f t="shared" ref="G153:G216" si="22">IF($C153="","",$D153+$E153+$F153)</f>
        <v>1453.33</v>
      </c>
      <c r="H153" s="16">
        <f t="shared" ref="H153:H216" si="23">IF($C153="","",MAX(0,$C153-$E153-$F153))</f>
        <v>172997.89000000019</v>
      </c>
    </row>
    <row r="154" spans="1:8" ht="18" customHeight="1" x14ac:dyDescent="0.25">
      <c r="A154" s="17">
        <f t="shared" si="16"/>
        <v>130</v>
      </c>
      <c r="B154" s="19">
        <f t="shared" si="17"/>
        <v>50100</v>
      </c>
      <c r="C154" s="16">
        <f t="shared" si="18"/>
        <v>172997.89000000019</v>
      </c>
      <c r="D154" s="16">
        <f t="shared" si="19"/>
        <v>497.37</v>
      </c>
      <c r="E154" s="16">
        <f t="shared" si="20"/>
        <v>955.95999999999992</v>
      </c>
      <c r="F154" s="16">
        <f t="shared" si="21"/>
        <v>0</v>
      </c>
      <c r="G154" s="16">
        <f t="shared" si="22"/>
        <v>1453.33</v>
      </c>
      <c r="H154" s="16">
        <f t="shared" si="23"/>
        <v>172041.9300000002</v>
      </c>
    </row>
    <row r="155" spans="1:8" ht="18" customHeight="1" x14ac:dyDescent="0.25">
      <c r="A155" s="17">
        <f t="shared" si="16"/>
        <v>131</v>
      </c>
      <c r="B155" s="19">
        <f t="shared" si="17"/>
        <v>50131</v>
      </c>
      <c r="C155" s="16">
        <f t="shared" si="18"/>
        <v>172041.9300000002</v>
      </c>
      <c r="D155" s="16">
        <f t="shared" si="19"/>
        <v>494.62</v>
      </c>
      <c r="E155" s="16">
        <f t="shared" si="20"/>
        <v>958.70999999999992</v>
      </c>
      <c r="F155" s="16">
        <f t="shared" si="21"/>
        <v>0</v>
      </c>
      <c r="G155" s="16">
        <f t="shared" si="22"/>
        <v>1453.33</v>
      </c>
      <c r="H155" s="16">
        <f t="shared" si="23"/>
        <v>171083.2200000002</v>
      </c>
    </row>
    <row r="156" spans="1:8" ht="18" customHeight="1" x14ac:dyDescent="0.25">
      <c r="A156" s="17">
        <f t="shared" si="16"/>
        <v>132</v>
      </c>
      <c r="B156" s="19">
        <f t="shared" si="17"/>
        <v>50161</v>
      </c>
      <c r="C156" s="16">
        <f t="shared" si="18"/>
        <v>171083.2200000002</v>
      </c>
      <c r="D156" s="16">
        <f t="shared" si="19"/>
        <v>491.86</v>
      </c>
      <c r="E156" s="16">
        <f t="shared" si="20"/>
        <v>961.46999999999991</v>
      </c>
      <c r="F156" s="16">
        <f t="shared" si="21"/>
        <v>6000</v>
      </c>
      <c r="G156" s="16">
        <f t="shared" si="22"/>
        <v>7453.33</v>
      </c>
      <c r="H156" s="16">
        <f t="shared" si="23"/>
        <v>164121.7500000002</v>
      </c>
    </row>
    <row r="157" spans="1:8" ht="18" customHeight="1" x14ac:dyDescent="0.25">
      <c r="A157" s="17">
        <f t="shared" si="16"/>
        <v>133</v>
      </c>
      <c r="B157" s="19">
        <f t="shared" si="17"/>
        <v>50192</v>
      </c>
      <c r="C157" s="16">
        <f t="shared" si="18"/>
        <v>164121.7500000002</v>
      </c>
      <c r="D157" s="16">
        <f t="shared" si="19"/>
        <v>471.85</v>
      </c>
      <c r="E157" s="16">
        <f t="shared" si="20"/>
        <v>981.4799999999999</v>
      </c>
      <c r="F157" s="16">
        <f t="shared" si="21"/>
        <v>0</v>
      </c>
      <c r="G157" s="16">
        <f t="shared" si="22"/>
        <v>1453.33</v>
      </c>
      <c r="H157" s="16">
        <f t="shared" si="23"/>
        <v>163140.27000000019</v>
      </c>
    </row>
    <row r="158" spans="1:8" ht="18" customHeight="1" x14ac:dyDescent="0.25">
      <c r="A158" s="17">
        <f t="shared" si="16"/>
        <v>134</v>
      </c>
      <c r="B158" s="19">
        <f t="shared" si="17"/>
        <v>50222</v>
      </c>
      <c r="C158" s="16">
        <f t="shared" si="18"/>
        <v>163140.27000000019</v>
      </c>
      <c r="D158" s="16">
        <f t="shared" si="19"/>
        <v>469.03</v>
      </c>
      <c r="E158" s="16">
        <f t="shared" si="20"/>
        <v>984.3</v>
      </c>
      <c r="F158" s="16">
        <f t="shared" si="21"/>
        <v>0</v>
      </c>
      <c r="G158" s="16">
        <f t="shared" si="22"/>
        <v>1453.33</v>
      </c>
      <c r="H158" s="16">
        <f t="shared" si="23"/>
        <v>162155.9700000002</v>
      </c>
    </row>
    <row r="159" spans="1:8" ht="18" customHeight="1" x14ac:dyDescent="0.25">
      <c r="A159" s="17">
        <f t="shared" si="16"/>
        <v>135</v>
      </c>
      <c r="B159" s="19">
        <f t="shared" si="17"/>
        <v>50253</v>
      </c>
      <c r="C159" s="16">
        <f t="shared" si="18"/>
        <v>162155.9700000002</v>
      </c>
      <c r="D159" s="16">
        <f t="shared" si="19"/>
        <v>466.2</v>
      </c>
      <c r="E159" s="16">
        <f t="shared" si="20"/>
        <v>987.12999999999988</v>
      </c>
      <c r="F159" s="16">
        <f t="shared" si="21"/>
        <v>0</v>
      </c>
      <c r="G159" s="16">
        <f t="shared" si="22"/>
        <v>1453.33</v>
      </c>
      <c r="H159" s="16">
        <f t="shared" si="23"/>
        <v>161168.8400000002</v>
      </c>
    </row>
    <row r="160" spans="1:8" ht="18" customHeight="1" x14ac:dyDescent="0.25">
      <c r="A160" s="17">
        <f t="shared" si="16"/>
        <v>136</v>
      </c>
      <c r="B160" s="19">
        <f t="shared" si="17"/>
        <v>50284</v>
      </c>
      <c r="C160" s="16">
        <f t="shared" si="18"/>
        <v>161168.8400000002</v>
      </c>
      <c r="D160" s="16">
        <f t="shared" si="19"/>
        <v>463.36</v>
      </c>
      <c r="E160" s="16">
        <f t="shared" si="20"/>
        <v>989.96999999999991</v>
      </c>
      <c r="F160" s="16">
        <f t="shared" si="21"/>
        <v>0</v>
      </c>
      <c r="G160" s="16">
        <f t="shared" si="22"/>
        <v>1453.33</v>
      </c>
      <c r="H160" s="16">
        <f t="shared" si="23"/>
        <v>160178.8700000002</v>
      </c>
    </row>
    <row r="161" spans="1:8" ht="18" customHeight="1" x14ac:dyDescent="0.25">
      <c r="A161" s="17">
        <f t="shared" si="16"/>
        <v>137</v>
      </c>
      <c r="B161" s="19">
        <f t="shared" si="17"/>
        <v>50314</v>
      </c>
      <c r="C161" s="16">
        <f t="shared" si="18"/>
        <v>160178.8700000002</v>
      </c>
      <c r="D161" s="16">
        <f t="shared" si="19"/>
        <v>460.51</v>
      </c>
      <c r="E161" s="16">
        <f t="shared" si="20"/>
        <v>992.81999999999994</v>
      </c>
      <c r="F161" s="16">
        <f t="shared" si="21"/>
        <v>0</v>
      </c>
      <c r="G161" s="16">
        <f t="shared" si="22"/>
        <v>1453.33</v>
      </c>
      <c r="H161" s="16">
        <f t="shared" si="23"/>
        <v>159186.05000000019</v>
      </c>
    </row>
    <row r="162" spans="1:8" ht="18" customHeight="1" x14ac:dyDescent="0.25">
      <c r="A162" s="17">
        <f t="shared" si="16"/>
        <v>138</v>
      </c>
      <c r="B162" s="19">
        <f t="shared" si="17"/>
        <v>50345</v>
      </c>
      <c r="C162" s="16">
        <f t="shared" si="18"/>
        <v>159186.05000000019</v>
      </c>
      <c r="D162" s="16">
        <f t="shared" si="19"/>
        <v>457.66</v>
      </c>
      <c r="E162" s="16">
        <f t="shared" si="20"/>
        <v>995.66999999999985</v>
      </c>
      <c r="F162" s="16">
        <f t="shared" si="21"/>
        <v>0</v>
      </c>
      <c r="G162" s="16">
        <f t="shared" si="22"/>
        <v>1453.33</v>
      </c>
      <c r="H162" s="16">
        <f t="shared" si="23"/>
        <v>158190.38000000018</v>
      </c>
    </row>
    <row r="163" spans="1:8" ht="18" customHeight="1" x14ac:dyDescent="0.25">
      <c r="A163" s="17">
        <f t="shared" si="16"/>
        <v>139</v>
      </c>
      <c r="B163" s="19">
        <f t="shared" si="17"/>
        <v>50375</v>
      </c>
      <c r="C163" s="16">
        <f t="shared" si="18"/>
        <v>158190.38000000018</v>
      </c>
      <c r="D163" s="16">
        <f t="shared" si="19"/>
        <v>454.8</v>
      </c>
      <c r="E163" s="16">
        <f t="shared" si="20"/>
        <v>998.53</v>
      </c>
      <c r="F163" s="16">
        <f t="shared" si="21"/>
        <v>0</v>
      </c>
      <c r="G163" s="16">
        <f t="shared" si="22"/>
        <v>1453.33</v>
      </c>
      <c r="H163" s="16">
        <f t="shared" si="23"/>
        <v>157191.85000000018</v>
      </c>
    </row>
    <row r="164" spans="1:8" ht="18" customHeight="1" x14ac:dyDescent="0.25">
      <c r="A164" s="17">
        <f t="shared" si="16"/>
        <v>140</v>
      </c>
      <c r="B164" s="19">
        <f t="shared" si="17"/>
        <v>50406</v>
      </c>
      <c r="C164" s="16">
        <f t="shared" si="18"/>
        <v>157191.85000000018</v>
      </c>
      <c r="D164" s="16">
        <f t="shared" si="19"/>
        <v>451.93</v>
      </c>
      <c r="E164" s="16">
        <f t="shared" si="20"/>
        <v>1001.3999999999999</v>
      </c>
      <c r="F164" s="16">
        <f t="shared" si="21"/>
        <v>0</v>
      </c>
      <c r="G164" s="16">
        <f t="shared" si="22"/>
        <v>1453.33</v>
      </c>
      <c r="H164" s="16">
        <f t="shared" si="23"/>
        <v>156190.45000000019</v>
      </c>
    </row>
    <row r="165" spans="1:8" ht="18" customHeight="1" x14ac:dyDescent="0.25">
      <c r="A165" s="17">
        <f t="shared" si="16"/>
        <v>141</v>
      </c>
      <c r="B165" s="19">
        <f t="shared" si="17"/>
        <v>50437</v>
      </c>
      <c r="C165" s="16">
        <f t="shared" si="18"/>
        <v>156190.45000000019</v>
      </c>
      <c r="D165" s="16">
        <f t="shared" si="19"/>
        <v>449.05</v>
      </c>
      <c r="E165" s="16">
        <f t="shared" si="20"/>
        <v>1004.28</v>
      </c>
      <c r="F165" s="16">
        <f t="shared" si="21"/>
        <v>0</v>
      </c>
      <c r="G165" s="16">
        <f t="shared" si="22"/>
        <v>1453.33</v>
      </c>
      <c r="H165" s="16">
        <f t="shared" si="23"/>
        <v>155186.17000000019</v>
      </c>
    </row>
    <row r="166" spans="1:8" ht="18" customHeight="1" x14ac:dyDescent="0.25">
      <c r="A166" s="17">
        <f t="shared" si="16"/>
        <v>142</v>
      </c>
      <c r="B166" s="19">
        <f t="shared" si="17"/>
        <v>50465</v>
      </c>
      <c r="C166" s="16">
        <f t="shared" si="18"/>
        <v>155186.17000000019</v>
      </c>
      <c r="D166" s="16">
        <f t="shared" si="19"/>
        <v>446.16</v>
      </c>
      <c r="E166" s="16">
        <f t="shared" si="20"/>
        <v>1007.1699999999998</v>
      </c>
      <c r="F166" s="16">
        <f t="shared" si="21"/>
        <v>0</v>
      </c>
      <c r="G166" s="16">
        <f t="shared" si="22"/>
        <v>1453.33</v>
      </c>
      <c r="H166" s="16">
        <f t="shared" si="23"/>
        <v>154179.00000000017</v>
      </c>
    </row>
    <row r="167" spans="1:8" ht="18" customHeight="1" x14ac:dyDescent="0.25">
      <c r="A167" s="17">
        <f t="shared" si="16"/>
        <v>143</v>
      </c>
      <c r="B167" s="19">
        <f t="shared" si="17"/>
        <v>50496</v>
      </c>
      <c r="C167" s="16">
        <f t="shared" si="18"/>
        <v>154179.00000000017</v>
      </c>
      <c r="D167" s="16">
        <f t="shared" si="19"/>
        <v>443.26</v>
      </c>
      <c r="E167" s="16">
        <f t="shared" si="20"/>
        <v>1010.0699999999999</v>
      </c>
      <c r="F167" s="16">
        <f t="shared" si="21"/>
        <v>0</v>
      </c>
      <c r="G167" s="16">
        <f t="shared" si="22"/>
        <v>1453.33</v>
      </c>
      <c r="H167" s="16">
        <f t="shared" si="23"/>
        <v>153168.93000000017</v>
      </c>
    </row>
    <row r="168" spans="1:8" ht="18" customHeight="1" x14ac:dyDescent="0.25">
      <c r="A168" s="17">
        <f t="shared" si="16"/>
        <v>144</v>
      </c>
      <c r="B168" s="19">
        <f t="shared" si="17"/>
        <v>50526</v>
      </c>
      <c r="C168" s="16">
        <f t="shared" si="18"/>
        <v>153168.93000000017</v>
      </c>
      <c r="D168" s="16">
        <f t="shared" si="19"/>
        <v>440.36</v>
      </c>
      <c r="E168" s="16">
        <f t="shared" si="20"/>
        <v>1012.9699999999999</v>
      </c>
      <c r="F168" s="16">
        <f t="shared" si="21"/>
        <v>6000</v>
      </c>
      <c r="G168" s="16">
        <f t="shared" si="22"/>
        <v>7453.33</v>
      </c>
      <c r="H168" s="16">
        <f t="shared" si="23"/>
        <v>146155.96000000017</v>
      </c>
    </row>
    <row r="169" spans="1:8" ht="18" customHeight="1" x14ac:dyDescent="0.25">
      <c r="A169" s="17">
        <f t="shared" si="16"/>
        <v>145</v>
      </c>
      <c r="B169" s="19">
        <f t="shared" si="17"/>
        <v>50557</v>
      </c>
      <c r="C169" s="16">
        <f t="shared" si="18"/>
        <v>146155.96000000017</v>
      </c>
      <c r="D169" s="16">
        <f t="shared" si="19"/>
        <v>420.2</v>
      </c>
      <c r="E169" s="16">
        <f t="shared" si="20"/>
        <v>1033.1299999999999</v>
      </c>
      <c r="F169" s="16">
        <f t="shared" si="21"/>
        <v>0</v>
      </c>
      <c r="G169" s="16">
        <f t="shared" si="22"/>
        <v>1453.33</v>
      </c>
      <c r="H169" s="16">
        <f t="shared" si="23"/>
        <v>145122.83000000016</v>
      </c>
    </row>
    <row r="170" spans="1:8" ht="18" customHeight="1" x14ac:dyDescent="0.25">
      <c r="A170" s="17">
        <f t="shared" si="16"/>
        <v>146</v>
      </c>
      <c r="B170" s="19">
        <f t="shared" si="17"/>
        <v>50587</v>
      </c>
      <c r="C170" s="16">
        <f t="shared" si="18"/>
        <v>145122.83000000016</v>
      </c>
      <c r="D170" s="16">
        <f t="shared" si="19"/>
        <v>417.23</v>
      </c>
      <c r="E170" s="16">
        <f t="shared" si="20"/>
        <v>1036.0999999999999</v>
      </c>
      <c r="F170" s="16">
        <f t="shared" si="21"/>
        <v>0</v>
      </c>
      <c r="G170" s="16">
        <f t="shared" si="22"/>
        <v>1453.33</v>
      </c>
      <c r="H170" s="16">
        <f t="shared" si="23"/>
        <v>144086.73000000016</v>
      </c>
    </row>
    <row r="171" spans="1:8" ht="18" customHeight="1" x14ac:dyDescent="0.25">
      <c r="A171" s="17">
        <f t="shared" si="16"/>
        <v>147</v>
      </c>
      <c r="B171" s="19">
        <f t="shared" si="17"/>
        <v>50618</v>
      </c>
      <c r="C171" s="16">
        <f t="shared" si="18"/>
        <v>144086.73000000016</v>
      </c>
      <c r="D171" s="16">
        <f t="shared" si="19"/>
        <v>414.25</v>
      </c>
      <c r="E171" s="16">
        <f t="shared" si="20"/>
        <v>1039.08</v>
      </c>
      <c r="F171" s="16">
        <f t="shared" si="21"/>
        <v>0</v>
      </c>
      <c r="G171" s="16">
        <f t="shared" si="22"/>
        <v>1453.33</v>
      </c>
      <c r="H171" s="16">
        <f t="shared" si="23"/>
        <v>143047.65000000017</v>
      </c>
    </row>
    <row r="172" spans="1:8" ht="18" customHeight="1" x14ac:dyDescent="0.25">
      <c r="A172" s="17">
        <f t="shared" si="16"/>
        <v>148</v>
      </c>
      <c r="B172" s="19">
        <f t="shared" si="17"/>
        <v>50649</v>
      </c>
      <c r="C172" s="16">
        <f t="shared" si="18"/>
        <v>143047.65000000017</v>
      </c>
      <c r="D172" s="16">
        <f t="shared" si="19"/>
        <v>411.26</v>
      </c>
      <c r="E172" s="16">
        <f t="shared" si="20"/>
        <v>1042.07</v>
      </c>
      <c r="F172" s="16">
        <f t="shared" si="21"/>
        <v>0</v>
      </c>
      <c r="G172" s="16">
        <f t="shared" si="22"/>
        <v>1453.33</v>
      </c>
      <c r="H172" s="16">
        <f t="shared" si="23"/>
        <v>142005.58000000016</v>
      </c>
    </row>
    <row r="173" spans="1:8" ht="18" customHeight="1" x14ac:dyDescent="0.25">
      <c r="A173" s="17">
        <f t="shared" si="16"/>
        <v>149</v>
      </c>
      <c r="B173" s="19">
        <f t="shared" si="17"/>
        <v>50679</v>
      </c>
      <c r="C173" s="16">
        <f t="shared" si="18"/>
        <v>142005.58000000016</v>
      </c>
      <c r="D173" s="16">
        <f t="shared" si="19"/>
        <v>408.27</v>
      </c>
      <c r="E173" s="16">
        <f t="shared" si="20"/>
        <v>1045.06</v>
      </c>
      <c r="F173" s="16">
        <f t="shared" si="21"/>
        <v>0</v>
      </c>
      <c r="G173" s="16">
        <f t="shared" si="22"/>
        <v>1453.33</v>
      </c>
      <c r="H173" s="16">
        <f t="shared" si="23"/>
        <v>140960.52000000016</v>
      </c>
    </row>
    <row r="174" spans="1:8" ht="18" customHeight="1" x14ac:dyDescent="0.25">
      <c r="A174" s="17">
        <f t="shared" si="16"/>
        <v>150</v>
      </c>
      <c r="B174" s="19">
        <f t="shared" si="17"/>
        <v>50710</v>
      </c>
      <c r="C174" s="16">
        <f t="shared" si="18"/>
        <v>140960.52000000016</v>
      </c>
      <c r="D174" s="16">
        <f t="shared" si="19"/>
        <v>405.26</v>
      </c>
      <c r="E174" s="16">
        <f t="shared" si="20"/>
        <v>1048.07</v>
      </c>
      <c r="F174" s="16">
        <f t="shared" si="21"/>
        <v>0</v>
      </c>
      <c r="G174" s="16">
        <f t="shared" si="22"/>
        <v>1453.33</v>
      </c>
      <c r="H174" s="16">
        <f t="shared" si="23"/>
        <v>139912.45000000016</v>
      </c>
    </row>
    <row r="175" spans="1:8" ht="18" customHeight="1" x14ac:dyDescent="0.25">
      <c r="A175" s="17">
        <f t="shared" si="16"/>
        <v>151</v>
      </c>
      <c r="B175" s="19">
        <f t="shared" si="17"/>
        <v>50740</v>
      </c>
      <c r="C175" s="16">
        <f t="shared" si="18"/>
        <v>139912.45000000016</v>
      </c>
      <c r="D175" s="16">
        <f t="shared" si="19"/>
        <v>402.25</v>
      </c>
      <c r="E175" s="16">
        <f t="shared" si="20"/>
        <v>1051.08</v>
      </c>
      <c r="F175" s="16">
        <f t="shared" si="21"/>
        <v>0</v>
      </c>
      <c r="G175" s="16">
        <f t="shared" si="22"/>
        <v>1453.33</v>
      </c>
      <c r="H175" s="16">
        <f t="shared" si="23"/>
        <v>138861.37000000017</v>
      </c>
    </row>
    <row r="176" spans="1:8" ht="18" customHeight="1" x14ac:dyDescent="0.25">
      <c r="A176" s="17">
        <f t="shared" si="16"/>
        <v>152</v>
      </c>
      <c r="B176" s="19">
        <f t="shared" si="17"/>
        <v>50771</v>
      </c>
      <c r="C176" s="16">
        <f t="shared" si="18"/>
        <v>138861.37000000017</v>
      </c>
      <c r="D176" s="16">
        <f t="shared" si="19"/>
        <v>399.23</v>
      </c>
      <c r="E176" s="16">
        <f t="shared" si="20"/>
        <v>1054.0999999999999</v>
      </c>
      <c r="F176" s="16">
        <f t="shared" si="21"/>
        <v>0</v>
      </c>
      <c r="G176" s="16">
        <f t="shared" si="22"/>
        <v>1453.33</v>
      </c>
      <c r="H176" s="16">
        <f t="shared" si="23"/>
        <v>137807.27000000016</v>
      </c>
    </row>
    <row r="177" spans="1:8" ht="18" customHeight="1" x14ac:dyDescent="0.25">
      <c r="A177" s="17">
        <f t="shared" si="16"/>
        <v>153</v>
      </c>
      <c r="B177" s="19">
        <f t="shared" si="17"/>
        <v>50802</v>
      </c>
      <c r="C177" s="16">
        <f t="shared" si="18"/>
        <v>137807.27000000016</v>
      </c>
      <c r="D177" s="16">
        <f t="shared" si="19"/>
        <v>396.2</v>
      </c>
      <c r="E177" s="16">
        <f t="shared" si="20"/>
        <v>1057.1299999999999</v>
      </c>
      <c r="F177" s="16">
        <f t="shared" si="21"/>
        <v>0</v>
      </c>
      <c r="G177" s="16">
        <f t="shared" si="22"/>
        <v>1453.33</v>
      </c>
      <c r="H177" s="16">
        <f t="shared" si="23"/>
        <v>136750.14000000016</v>
      </c>
    </row>
    <row r="178" spans="1:8" ht="18" customHeight="1" x14ac:dyDescent="0.25">
      <c r="A178" s="17">
        <f t="shared" si="16"/>
        <v>154</v>
      </c>
      <c r="B178" s="19">
        <f t="shared" si="17"/>
        <v>50830</v>
      </c>
      <c r="C178" s="16">
        <f t="shared" si="18"/>
        <v>136750.14000000016</v>
      </c>
      <c r="D178" s="16">
        <f t="shared" si="19"/>
        <v>393.16</v>
      </c>
      <c r="E178" s="16">
        <f t="shared" si="20"/>
        <v>1060.1699999999998</v>
      </c>
      <c r="F178" s="16">
        <f t="shared" si="21"/>
        <v>0</v>
      </c>
      <c r="G178" s="16">
        <f t="shared" si="22"/>
        <v>1453.33</v>
      </c>
      <c r="H178" s="16">
        <f t="shared" si="23"/>
        <v>135689.97000000015</v>
      </c>
    </row>
    <row r="179" spans="1:8" ht="18" customHeight="1" x14ac:dyDescent="0.25">
      <c r="A179" s="17">
        <f t="shared" si="16"/>
        <v>155</v>
      </c>
      <c r="B179" s="19">
        <f t="shared" si="17"/>
        <v>50861</v>
      </c>
      <c r="C179" s="16">
        <f t="shared" si="18"/>
        <v>135689.97000000015</v>
      </c>
      <c r="D179" s="16">
        <f t="shared" si="19"/>
        <v>390.11</v>
      </c>
      <c r="E179" s="16">
        <f t="shared" si="20"/>
        <v>1063.2199999999998</v>
      </c>
      <c r="F179" s="16">
        <f t="shared" si="21"/>
        <v>0</v>
      </c>
      <c r="G179" s="16">
        <f t="shared" si="22"/>
        <v>1453.33</v>
      </c>
      <c r="H179" s="16">
        <f t="shared" si="23"/>
        <v>134626.75000000015</v>
      </c>
    </row>
    <row r="180" spans="1:8" ht="18" customHeight="1" x14ac:dyDescent="0.25">
      <c r="A180" s="17">
        <f t="shared" si="16"/>
        <v>156</v>
      </c>
      <c r="B180" s="19">
        <f t="shared" si="17"/>
        <v>50891</v>
      </c>
      <c r="C180" s="16">
        <f t="shared" si="18"/>
        <v>134626.75000000015</v>
      </c>
      <c r="D180" s="16">
        <f t="shared" si="19"/>
        <v>387.05</v>
      </c>
      <c r="E180" s="16">
        <f t="shared" si="20"/>
        <v>1066.28</v>
      </c>
      <c r="F180" s="16">
        <f t="shared" si="21"/>
        <v>6000</v>
      </c>
      <c r="G180" s="16">
        <f t="shared" si="22"/>
        <v>7453.33</v>
      </c>
      <c r="H180" s="16">
        <f t="shared" si="23"/>
        <v>127560.47000000015</v>
      </c>
    </row>
    <row r="181" spans="1:8" ht="18" customHeight="1" x14ac:dyDescent="0.25">
      <c r="A181" s="17">
        <f t="shared" si="16"/>
        <v>157</v>
      </c>
      <c r="B181" s="19">
        <f t="shared" si="17"/>
        <v>50922</v>
      </c>
      <c r="C181" s="16">
        <f t="shared" si="18"/>
        <v>127560.47000000015</v>
      </c>
      <c r="D181" s="16">
        <f t="shared" si="19"/>
        <v>366.74</v>
      </c>
      <c r="E181" s="16">
        <f t="shared" si="20"/>
        <v>1086.5899999999999</v>
      </c>
      <c r="F181" s="16">
        <f t="shared" si="21"/>
        <v>0</v>
      </c>
      <c r="G181" s="16">
        <f t="shared" si="22"/>
        <v>1453.33</v>
      </c>
      <c r="H181" s="16">
        <f t="shared" si="23"/>
        <v>126473.88000000015</v>
      </c>
    </row>
    <row r="182" spans="1:8" ht="18" customHeight="1" x14ac:dyDescent="0.25">
      <c r="A182" s="17">
        <f t="shared" si="16"/>
        <v>158</v>
      </c>
      <c r="B182" s="19">
        <f t="shared" si="17"/>
        <v>50952</v>
      </c>
      <c r="C182" s="16">
        <f t="shared" si="18"/>
        <v>126473.88000000015</v>
      </c>
      <c r="D182" s="16">
        <f t="shared" si="19"/>
        <v>363.61</v>
      </c>
      <c r="E182" s="16">
        <f t="shared" si="20"/>
        <v>1089.7199999999998</v>
      </c>
      <c r="F182" s="16">
        <f t="shared" si="21"/>
        <v>0</v>
      </c>
      <c r="G182" s="16">
        <f t="shared" si="22"/>
        <v>1453.33</v>
      </c>
      <c r="H182" s="16">
        <f t="shared" si="23"/>
        <v>125384.16000000015</v>
      </c>
    </row>
    <row r="183" spans="1:8" ht="18" customHeight="1" x14ac:dyDescent="0.25">
      <c r="A183" s="17">
        <f t="shared" si="16"/>
        <v>159</v>
      </c>
      <c r="B183" s="19">
        <f t="shared" si="17"/>
        <v>50983</v>
      </c>
      <c r="C183" s="16">
        <f t="shared" si="18"/>
        <v>125384.16000000015</v>
      </c>
      <c r="D183" s="16">
        <f t="shared" si="19"/>
        <v>360.48</v>
      </c>
      <c r="E183" s="16">
        <f t="shared" si="20"/>
        <v>1092.8499999999999</v>
      </c>
      <c r="F183" s="16">
        <f t="shared" si="21"/>
        <v>0</v>
      </c>
      <c r="G183" s="16">
        <f t="shared" si="22"/>
        <v>1453.33</v>
      </c>
      <c r="H183" s="16">
        <f t="shared" si="23"/>
        <v>124291.31000000014</v>
      </c>
    </row>
    <row r="184" spans="1:8" ht="18" customHeight="1" x14ac:dyDescent="0.25">
      <c r="A184" s="17">
        <f t="shared" si="16"/>
        <v>160</v>
      </c>
      <c r="B184" s="19">
        <f t="shared" si="17"/>
        <v>51014</v>
      </c>
      <c r="C184" s="16">
        <f t="shared" si="18"/>
        <v>124291.31000000014</v>
      </c>
      <c r="D184" s="16">
        <f t="shared" si="19"/>
        <v>357.34</v>
      </c>
      <c r="E184" s="16">
        <f t="shared" si="20"/>
        <v>1095.99</v>
      </c>
      <c r="F184" s="16">
        <f t="shared" si="21"/>
        <v>0</v>
      </c>
      <c r="G184" s="16">
        <f t="shared" si="22"/>
        <v>1453.33</v>
      </c>
      <c r="H184" s="16">
        <f t="shared" si="23"/>
        <v>123195.32000000014</v>
      </c>
    </row>
    <row r="185" spans="1:8" ht="18" customHeight="1" x14ac:dyDescent="0.25">
      <c r="A185" s="17">
        <f t="shared" si="16"/>
        <v>161</v>
      </c>
      <c r="B185" s="19">
        <f t="shared" si="17"/>
        <v>51044</v>
      </c>
      <c r="C185" s="16">
        <f t="shared" si="18"/>
        <v>123195.32000000014</v>
      </c>
      <c r="D185" s="16">
        <f t="shared" si="19"/>
        <v>354.19</v>
      </c>
      <c r="E185" s="16">
        <f t="shared" si="20"/>
        <v>1099.1399999999999</v>
      </c>
      <c r="F185" s="16">
        <f t="shared" si="21"/>
        <v>0</v>
      </c>
      <c r="G185" s="16">
        <f t="shared" si="22"/>
        <v>1453.33</v>
      </c>
      <c r="H185" s="16">
        <f t="shared" si="23"/>
        <v>122096.18000000014</v>
      </c>
    </row>
    <row r="186" spans="1:8" ht="18" customHeight="1" x14ac:dyDescent="0.25">
      <c r="A186" s="17">
        <f t="shared" si="16"/>
        <v>162</v>
      </c>
      <c r="B186" s="19">
        <f t="shared" si="17"/>
        <v>51075</v>
      </c>
      <c r="C186" s="16">
        <f t="shared" si="18"/>
        <v>122096.18000000014</v>
      </c>
      <c r="D186" s="16">
        <f t="shared" si="19"/>
        <v>351.03</v>
      </c>
      <c r="E186" s="16">
        <f t="shared" si="20"/>
        <v>1102.3</v>
      </c>
      <c r="F186" s="16">
        <f t="shared" si="21"/>
        <v>0</v>
      </c>
      <c r="G186" s="16">
        <f t="shared" si="22"/>
        <v>1453.33</v>
      </c>
      <c r="H186" s="16">
        <f t="shared" si="23"/>
        <v>120993.88000000014</v>
      </c>
    </row>
    <row r="187" spans="1:8" ht="18" customHeight="1" x14ac:dyDescent="0.25">
      <c r="A187" s="17">
        <f t="shared" si="16"/>
        <v>163</v>
      </c>
      <c r="B187" s="19">
        <f t="shared" si="17"/>
        <v>51105</v>
      </c>
      <c r="C187" s="16">
        <f t="shared" si="18"/>
        <v>120993.88000000014</v>
      </c>
      <c r="D187" s="16">
        <f t="shared" si="19"/>
        <v>347.86</v>
      </c>
      <c r="E187" s="16">
        <f t="shared" si="20"/>
        <v>1105.4699999999998</v>
      </c>
      <c r="F187" s="16">
        <f t="shared" si="21"/>
        <v>0</v>
      </c>
      <c r="G187" s="16">
        <f t="shared" si="22"/>
        <v>1453.33</v>
      </c>
      <c r="H187" s="16">
        <f t="shared" si="23"/>
        <v>119888.41000000013</v>
      </c>
    </row>
    <row r="188" spans="1:8" ht="18" customHeight="1" x14ac:dyDescent="0.25">
      <c r="A188" s="17">
        <f t="shared" si="16"/>
        <v>164</v>
      </c>
      <c r="B188" s="19">
        <f t="shared" si="17"/>
        <v>51136</v>
      </c>
      <c r="C188" s="16">
        <f t="shared" si="18"/>
        <v>119888.41000000013</v>
      </c>
      <c r="D188" s="16">
        <f t="shared" si="19"/>
        <v>344.68</v>
      </c>
      <c r="E188" s="16">
        <f t="shared" si="20"/>
        <v>1108.6499999999999</v>
      </c>
      <c r="F188" s="16">
        <f t="shared" si="21"/>
        <v>0</v>
      </c>
      <c r="G188" s="16">
        <f t="shared" si="22"/>
        <v>1453.33</v>
      </c>
      <c r="H188" s="16">
        <f t="shared" si="23"/>
        <v>118779.76000000014</v>
      </c>
    </row>
    <row r="189" spans="1:8" ht="18" customHeight="1" x14ac:dyDescent="0.25">
      <c r="A189" s="17">
        <f t="shared" si="16"/>
        <v>165</v>
      </c>
      <c r="B189" s="19">
        <f t="shared" si="17"/>
        <v>51167</v>
      </c>
      <c r="C189" s="16">
        <f t="shared" si="18"/>
        <v>118779.76000000014</v>
      </c>
      <c r="D189" s="16">
        <f t="shared" si="19"/>
        <v>341.49</v>
      </c>
      <c r="E189" s="16">
        <f t="shared" si="20"/>
        <v>1111.8399999999999</v>
      </c>
      <c r="F189" s="16">
        <f t="shared" si="21"/>
        <v>0</v>
      </c>
      <c r="G189" s="16">
        <f t="shared" si="22"/>
        <v>1453.33</v>
      </c>
      <c r="H189" s="16">
        <f t="shared" si="23"/>
        <v>117667.92000000014</v>
      </c>
    </row>
    <row r="190" spans="1:8" ht="18" customHeight="1" x14ac:dyDescent="0.25">
      <c r="A190" s="17">
        <f t="shared" si="16"/>
        <v>166</v>
      </c>
      <c r="B190" s="19">
        <f t="shared" si="17"/>
        <v>51196</v>
      </c>
      <c r="C190" s="16">
        <f t="shared" si="18"/>
        <v>117667.92000000014</v>
      </c>
      <c r="D190" s="16">
        <f t="shared" si="19"/>
        <v>338.3</v>
      </c>
      <c r="E190" s="16">
        <f t="shared" si="20"/>
        <v>1115.03</v>
      </c>
      <c r="F190" s="16">
        <f t="shared" si="21"/>
        <v>0</v>
      </c>
      <c r="G190" s="16">
        <f t="shared" si="22"/>
        <v>1453.33</v>
      </c>
      <c r="H190" s="16">
        <f t="shared" si="23"/>
        <v>116552.89000000014</v>
      </c>
    </row>
    <row r="191" spans="1:8" ht="18" customHeight="1" x14ac:dyDescent="0.25">
      <c r="A191" s="17">
        <f t="shared" si="16"/>
        <v>167</v>
      </c>
      <c r="B191" s="19">
        <f t="shared" si="17"/>
        <v>51227</v>
      </c>
      <c r="C191" s="16">
        <f t="shared" si="18"/>
        <v>116552.89000000014</v>
      </c>
      <c r="D191" s="16">
        <f t="shared" si="19"/>
        <v>335.09</v>
      </c>
      <c r="E191" s="16">
        <f t="shared" si="20"/>
        <v>1118.24</v>
      </c>
      <c r="F191" s="16">
        <f t="shared" si="21"/>
        <v>0</v>
      </c>
      <c r="G191" s="16">
        <f t="shared" si="22"/>
        <v>1453.33</v>
      </c>
      <c r="H191" s="16">
        <f t="shared" si="23"/>
        <v>115434.65000000014</v>
      </c>
    </row>
    <row r="192" spans="1:8" ht="18" customHeight="1" x14ac:dyDescent="0.25">
      <c r="A192" s="17">
        <f t="shared" si="16"/>
        <v>168</v>
      </c>
      <c r="B192" s="19">
        <f t="shared" si="17"/>
        <v>51257</v>
      </c>
      <c r="C192" s="16">
        <f t="shared" si="18"/>
        <v>115434.65000000014</v>
      </c>
      <c r="D192" s="16">
        <f t="shared" si="19"/>
        <v>331.87</v>
      </c>
      <c r="E192" s="16">
        <f t="shared" si="20"/>
        <v>1121.46</v>
      </c>
      <c r="F192" s="16">
        <f t="shared" si="21"/>
        <v>6000</v>
      </c>
      <c r="G192" s="16">
        <f t="shared" si="22"/>
        <v>7453.33</v>
      </c>
      <c r="H192" s="16">
        <f t="shared" si="23"/>
        <v>108313.19000000013</v>
      </c>
    </row>
    <row r="193" spans="1:8" ht="18" customHeight="1" x14ac:dyDescent="0.25">
      <c r="A193" s="17">
        <f t="shared" si="16"/>
        <v>169</v>
      </c>
      <c r="B193" s="19">
        <f t="shared" si="17"/>
        <v>51288</v>
      </c>
      <c r="C193" s="16">
        <f t="shared" si="18"/>
        <v>108313.19000000013</v>
      </c>
      <c r="D193" s="16">
        <f t="shared" si="19"/>
        <v>311.39999999999998</v>
      </c>
      <c r="E193" s="16">
        <f t="shared" si="20"/>
        <v>1141.9299999999998</v>
      </c>
      <c r="F193" s="16">
        <f t="shared" si="21"/>
        <v>0</v>
      </c>
      <c r="G193" s="16">
        <f t="shared" si="22"/>
        <v>1453.33</v>
      </c>
      <c r="H193" s="16">
        <f t="shared" si="23"/>
        <v>107171.26000000014</v>
      </c>
    </row>
    <row r="194" spans="1:8" ht="18" customHeight="1" x14ac:dyDescent="0.25">
      <c r="A194" s="17">
        <f t="shared" si="16"/>
        <v>170</v>
      </c>
      <c r="B194" s="19">
        <f t="shared" si="17"/>
        <v>51318</v>
      </c>
      <c r="C194" s="16">
        <f t="shared" si="18"/>
        <v>107171.26000000014</v>
      </c>
      <c r="D194" s="16">
        <f t="shared" si="19"/>
        <v>308.12</v>
      </c>
      <c r="E194" s="16">
        <f t="shared" si="20"/>
        <v>1145.21</v>
      </c>
      <c r="F194" s="16">
        <f t="shared" si="21"/>
        <v>0</v>
      </c>
      <c r="G194" s="16">
        <f t="shared" si="22"/>
        <v>1453.33</v>
      </c>
      <c r="H194" s="16">
        <f t="shared" si="23"/>
        <v>106026.05000000013</v>
      </c>
    </row>
    <row r="195" spans="1:8" ht="18" customHeight="1" x14ac:dyDescent="0.25">
      <c r="A195" s="17">
        <f t="shared" si="16"/>
        <v>171</v>
      </c>
      <c r="B195" s="19">
        <f t="shared" si="17"/>
        <v>51349</v>
      </c>
      <c r="C195" s="16">
        <f t="shared" si="18"/>
        <v>106026.05000000013</v>
      </c>
      <c r="D195" s="16">
        <f t="shared" si="19"/>
        <v>304.82</v>
      </c>
      <c r="E195" s="16">
        <f t="shared" si="20"/>
        <v>1148.51</v>
      </c>
      <c r="F195" s="16">
        <f t="shared" si="21"/>
        <v>0</v>
      </c>
      <c r="G195" s="16">
        <f t="shared" si="22"/>
        <v>1453.33</v>
      </c>
      <c r="H195" s="16">
        <f t="shared" si="23"/>
        <v>104877.54000000014</v>
      </c>
    </row>
    <row r="196" spans="1:8" ht="18" customHeight="1" x14ac:dyDescent="0.25">
      <c r="A196" s="17">
        <f t="shared" si="16"/>
        <v>172</v>
      </c>
      <c r="B196" s="19">
        <f t="shared" si="17"/>
        <v>51380</v>
      </c>
      <c r="C196" s="16">
        <f t="shared" si="18"/>
        <v>104877.54000000014</v>
      </c>
      <c r="D196" s="16">
        <f t="shared" si="19"/>
        <v>301.52</v>
      </c>
      <c r="E196" s="16">
        <f t="shared" si="20"/>
        <v>1151.81</v>
      </c>
      <c r="F196" s="16">
        <f t="shared" si="21"/>
        <v>0</v>
      </c>
      <c r="G196" s="16">
        <f t="shared" si="22"/>
        <v>1453.33</v>
      </c>
      <c r="H196" s="16">
        <f t="shared" si="23"/>
        <v>103725.73000000014</v>
      </c>
    </row>
    <row r="197" spans="1:8" ht="18" customHeight="1" x14ac:dyDescent="0.25">
      <c r="A197" s="17">
        <f t="shared" si="16"/>
        <v>173</v>
      </c>
      <c r="B197" s="19">
        <f t="shared" si="17"/>
        <v>51410</v>
      </c>
      <c r="C197" s="16">
        <f t="shared" si="18"/>
        <v>103725.73000000014</v>
      </c>
      <c r="D197" s="16">
        <f t="shared" si="19"/>
        <v>298.20999999999998</v>
      </c>
      <c r="E197" s="16">
        <f t="shared" si="20"/>
        <v>1155.1199999999999</v>
      </c>
      <c r="F197" s="16">
        <f t="shared" si="21"/>
        <v>0</v>
      </c>
      <c r="G197" s="16">
        <f t="shared" si="22"/>
        <v>1453.33</v>
      </c>
      <c r="H197" s="16">
        <f t="shared" si="23"/>
        <v>102570.61000000015</v>
      </c>
    </row>
    <row r="198" spans="1:8" ht="18" customHeight="1" x14ac:dyDescent="0.25">
      <c r="A198" s="17">
        <f t="shared" si="16"/>
        <v>174</v>
      </c>
      <c r="B198" s="19">
        <f t="shared" si="17"/>
        <v>51441</v>
      </c>
      <c r="C198" s="16">
        <f t="shared" si="18"/>
        <v>102570.61000000015</v>
      </c>
      <c r="D198" s="16">
        <f t="shared" si="19"/>
        <v>294.89</v>
      </c>
      <c r="E198" s="16">
        <f t="shared" si="20"/>
        <v>1158.44</v>
      </c>
      <c r="F198" s="16">
        <f t="shared" si="21"/>
        <v>0</v>
      </c>
      <c r="G198" s="16">
        <f t="shared" si="22"/>
        <v>1453.33</v>
      </c>
      <c r="H198" s="16">
        <f t="shared" si="23"/>
        <v>101412.17000000014</v>
      </c>
    </row>
    <row r="199" spans="1:8" ht="18" customHeight="1" x14ac:dyDescent="0.25">
      <c r="A199" s="17">
        <f t="shared" si="16"/>
        <v>175</v>
      </c>
      <c r="B199" s="19">
        <f t="shared" si="17"/>
        <v>51471</v>
      </c>
      <c r="C199" s="16">
        <f t="shared" si="18"/>
        <v>101412.17000000014</v>
      </c>
      <c r="D199" s="16">
        <f t="shared" si="19"/>
        <v>291.56</v>
      </c>
      <c r="E199" s="16">
        <f t="shared" si="20"/>
        <v>1161.77</v>
      </c>
      <c r="F199" s="16">
        <f t="shared" si="21"/>
        <v>0</v>
      </c>
      <c r="G199" s="16">
        <f t="shared" si="22"/>
        <v>1453.33</v>
      </c>
      <c r="H199" s="16">
        <f t="shared" si="23"/>
        <v>100250.40000000014</v>
      </c>
    </row>
    <row r="200" spans="1:8" ht="18" customHeight="1" x14ac:dyDescent="0.25">
      <c r="A200" s="17">
        <f t="shared" si="16"/>
        <v>176</v>
      </c>
      <c r="B200" s="19">
        <f t="shared" si="17"/>
        <v>51502</v>
      </c>
      <c r="C200" s="16">
        <f t="shared" si="18"/>
        <v>100250.40000000014</v>
      </c>
      <c r="D200" s="16">
        <f t="shared" si="19"/>
        <v>288.22000000000003</v>
      </c>
      <c r="E200" s="16">
        <f t="shared" si="20"/>
        <v>1165.1099999999999</v>
      </c>
      <c r="F200" s="16">
        <f t="shared" si="21"/>
        <v>0</v>
      </c>
      <c r="G200" s="16">
        <f t="shared" si="22"/>
        <v>1453.33</v>
      </c>
      <c r="H200" s="16">
        <f t="shared" si="23"/>
        <v>99085.290000000139</v>
      </c>
    </row>
    <row r="201" spans="1:8" ht="18" customHeight="1" x14ac:dyDescent="0.25">
      <c r="A201" s="17">
        <f t="shared" si="16"/>
        <v>177</v>
      </c>
      <c r="B201" s="19">
        <f t="shared" si="17"/>
        <v>51533</v>
      </c>
      <c r="C201" s="16">
        <f t="shared" si="18"/>
        <v>99085.290000000139</v>
      </c>
      <c r="D201" s="16">
        <f t="shared" si="19"/>
        <v>284.87</v>
      </c>
      <c r="E201" s="16">
        <f t="shared" si="20"/>
        <v>1168.46</v>
      </c>
      <c r="F201" s="16">
        <f t="shared" si="21"/>
        <v>0</v>
      </c>
      <c r="G201" s="16">
        <f t="shared" si="22"/>
        <v>1453.33</v>
      </c>
      <c r="H201" s="16">
        <f t="shared" si="23"/>
        <v>97916.830000000133</v>
      </c>
    </row>
    <row r="202" spans="1:8" ht="18" customHeight="1" x14ac:dyDescent="0.25">
      <c r="A202" s="17">
        <f t="shared" si="16"/>
        <v>178</v>
      </c>
      <c r="B202" s="19">
        <f t="shared" si="17"/>
        <v>51561</v>
      </c>
      <c r="C202" s="16">
        <f t="shared" si="18"/>
        <v>97916.830000000133</v>
      </c>
      <c r="D202" s="16">
        <f t="shared" si="19"/>
        <v>281.51</v>
      </c>
      <c r="E202" s="16">
        <f t="shared" si="20"/>
        <v>1171.82</v>
      </c>
      <c r="F202" s="16">
        <f t="shared" si="21"/>
        <v>0</v>
      </c>
      <c r="G202" s="16">
        <f t="shared" si="22"/>
        <v>1453.33</v>
      </c>
      <c r="H202" s="16">
        <f t="shared" si="23"/>
        <v>96745.010000000126</v>
      </c>
    </row>
    <row r="203" spans="1:8" ht="18" customHeight="1" x14ac:dyDescent="0.25">
      <c r="A203" s="17">
        <f t="shared" si="16"/>
        <v>179</v>
      </c>
      <c r="B203" s="19">
        <f t="shared" si="17"/>
        <v>51592</v>
      </c>
      <c r="C203" s="16">
        <f t="shared" si="18"/>
        <v>96745.010000000126</v>
      </c>
      <c r="D203" s="16">
        <f t="shared" si="19"/>
        <v>278.14</v>
      </c>
      <c r="E203" s="16">
        <f t="shared" si="20"/>
        <v>1175.19</v>
      </c>
      <c r="F203" s="16">
        <f t="shared" si="21"/>
        <v>0</v>
      </c>
      <c r="G203" s="16">
        <f t="shared" si="22"/>
        <v>1453.33</v>
      </c>
      <c r="H203" s="16">
        <f t="shared" si="23"/>
        <v>95569.820000000123</v>
      </c>
    </row>
    <row r="204" spans="1:8" ht="18" customHeight="1" x14ac:dyDescent="0.25">
      <c r="A204" s="17">
        <f t="shared" si="16"/>
        <v>180</v>
      </c>
      <c r="B204" s="19">
        <f t="shared" si="17"/>
        <v>51622</v>
      </c>
      <c r="C204" s="16">
        <f t="shared" si="18"/>
        <v>95569.820000000123</v>
      </c>
      <c r="D204" s="16">
        <f t="shared" si="19"/>
        <v>274.76</v>
      </c>
      <c r="E204" s="16">
        <f t="shared" si="20"/>
        <v>1178.57</v>
      </c>
      <c r="F204" s="16">
        <f t="shared" si="21"/>
        <v>6000</v>
      </c>
      <c r="G204" s="16">
        <f t="shared" si="22"/>
        <v>7453.33</v>
      </c>
      <c r="H204" s="16">
        <f t="shared" si="23"/>
        <v>88391.250000000116</v>
      </c>
    </row>
    <row r="205" spans="1:8" ht="18" customHeight="1" x14ac:dyDescent="0.25">
      <c r="A205" s="17">
        <f t="shared" si="16"/>
        <v>181</v>
      </c>
      <c r="B205" s="19">
        <f t="shared" si="17"/>
        <v>51653</v>
      </c>
      <c r="C205" s="16">
        <f t="shared" si="18"/>
        <v>88391.250000000116</v>
      </c>
      <c r="D205" s="16">
        <f t="shared" si="19"/>
        <v>254.12</v>
      </c>
      <c r="E205" s="16">
        <f t="shared" si="20"/>
        <v>1199.21</v>
      </c>
      <c r="F205" s="16">
        <f t="shared" si="21"/>
        <v>0</v>
      </c>
      <c r="G205" s="16">
        <f t="shared" si="22"/>
        <v>1453.33</v>
      </c>
      <c r="H205" s="16">
        <f t="shared" si="23"/>
        <v>87192.04000000011</v>
      </c>
    </row>
    <row r="206" spans="1:8" ht="18" customHeight="1" x14ac:dyDescent="0.25">
      <c r="A206" s="17">
        <f t="shared" si="16"/>
        <v>182</v>
      </c>
      <c r="B206" s="19">
        <f t="shared" si="17"/>
        <v>51683</v>
      </c>
      <c r="C206" s="16">
        <f t="shared" si="18"/>
        <v>87192.04000000011</v>
      </c>
      <c r="D206" s="16">
        <f t="shared" si="19"/>
        <v>250.68</v>
      </c>
      <c r="E206" s="16">
        <f t="shared" si="20"/>
        <v>1202.6499999999999</v>
      </c>
      <c r="F206" s="16">
        <f t="shared" si="21"/>
        <v>0</v>
      </c>
      <c r="G206" s="16">
        <f t="shared" si="22"/>
        <v>1453.33</v>
      </c>
      <c r="H206" s="16">
        <f t="shared" si="23"/>
        <v>85989.390000000116</v>
      </c>
    </row>
    <row r="207" spans="1:8" ht="18" customHeight="1" x14ac:dyDescent="0.25">
      <c r="A207" s="17">
        <f t="shared" si="16"/>
        <v>183</v>
      </c>
      <c r="B207" s="19">
        <f t="shared" si="17"/>
        <v>51714</v>
      </c>
      <c r="C207" s="16">
        <f t="shared" si="18"/>
        <v>85989.390000000116</v>
      </c>
      <c r="D207" s="16">
        <f t="shared" si="19"/>
        <v>247.22</v>
      </c>
      <c r="E207" s="16">
        <f t="shared" si="20"/>
        <v>1206.1099999999999</v>
      </c>
      <c r="F207" s="16">
        <f t="shared" si="21"/>
        <v>0</v>
      </c>
      <c r="G207" s="16">
        <f t="shared" si="22"/>
        <v>1453.33</v>
      </c>
      <c r="H207" s="16">
        <f t="shared" si="23"/>
        <v>84783.280000000115</v>
      </c>
    </row>
    <row r="208" spans="1:8" ht="18" customHeight="1" x14ac:dyDescent="0.25">
      <c r="A208" s="17">
        <f t="shared" si="16"/>
        <v>184</v>
      </c>
      <c r="B208" s="19">
        <f t="shared" si="17"/>
        <v>51745</v>
      </c>
      <c r="C208" s="16">
        <f t="shared" si="18"/>
        <v>84783.280000000115</v>
      </c>
      <c r="D208" s="16">
        <f t="shared" si="19"/>
        <v>243.75</v>
      </c>
      <c r="E208" s="16">
        <f t="shared" si="20"/>
        <v>1209.58</v>
      </c>
      <c r="F208" s="16">
        <f t="shared" si="21"/>
        <v>0</v>
      </c>
      <c r="G208" s="16">
        <f t="shared" si="22"/>
        <v>1453.33</v>
      </c>
      <c r="H208" s="16">
        <f t="shared" si="23"/>
        <v>83573.700000000114</v>
      </c>
    </row>
    <row r="209" spans="1:8" ht="18" customHeight="1" x14ac:dyDescent="0.25">
      <c r="A209" s="17">
        <f t="shared" si="16"/>
        <v>185</v>
      </c>
      <c r="B209" s="19">
        <f t="shared" si="17"/>
        <v>51775</v>
      </c>
      <c r="C209" s="16">
        <f t="shared" si="18"/>
        <v>83573.700000000114</v>
      </c>
      <c r="D209" s="16">
        <f t="shared" si="19"/>
        <v>240.27</v>
      </c>
      <c r="E209" s="16">
        <f t="shared" si="20"/>
        <v>1213.06</v>
      </c>
      <c r="F209" s="16">
        <f t="shared" si="21"/>
        <v>0</v>
      </c>
      <c r="G209" s="16">
        <f t="shared" si="22"/>
        <v>1453.33</v>
      </c>
      <c r="H209" s="16">
        <f t="shared" si="23"/>
        <v>82360.640000000116</v>
      </c>
    </row>
    <row r="210" spans="1:8" ht="18" customHeight="1" x14ac:dyDescent="0.25">
      <c r="A210" s="17">
        <f t="shared" si="16"/>
        <v>186</v>
      </c>
      <c r="B210" s="19">
        <f t="shared" si="17"/>
        <v>51806</v>
      </c>
      <c r="C210" s="16">
        <f t="shared" si="18"/>
        <v>82360.640000000116</v>
      </c>
      <c r="D210" s="16">
        <f t="shared" si="19"/>
        <v>236.79</v>
      </c>
      <c r="E210" s="16">
        <f t="shared" si="20"/>
        <v>1216.54</v>
      </c>
      <c r="F210" s="16">
        <f t="shared" si="21"/>
        <v>0</v>
      </c>
      <c r="G210" s="16">
        <f t="shared" si="22"/>
        <v>1453.33</v>
      </c>
      <c r="H210" s="16">
        <f t="shared" si="23"/>
        <v>81144.100000000122</v>
      </c>
    </row>
    <row r="211" spans="1:8" ht="18" customHeight="1" x14ac:dyDescent="0.25">
      <c r="A211" s="17">
        <f t="shared" si="16"/>
        <v>187</v>
      </c>
      <c r="B211" s="19">
        <f t="shared" si="17"/>
        <v>51836</v>
      </c>
      <c r="C211" s="16">
        <f t="shared" si="18"/>
        <v>81144.100000000122</v>
      </c>
      <c r="D211" s="16">
        <f t="shared" si="19"/>
        <v>233.29</v>
      </c>
      <c r="E211" s="16">
        <f t="shared" si="20"/>
        <v>1220.04</v>
      </c>
      <c r="F211" s="16">
        <f t="shared" si="21"/>
        <v>0</v>
      </c>
      <c r="G211" s="16">
        <f t="shared" si="22"/>
        <v>1453.33</v>
      </c>
      <c r="H211" s="16">
        <f t="shared" si="23"/>
        <v>79924.060000000129</v>
      </c>
    </row>
    <row r="212" spans="1:8" ht="18" customHeight="1" x14ac:dyDescent="0.25">
      <c r="A212" s="17">
        <f t="shared" si="16"/>
        <v>188</v>
      </c>
      <c r="B212" s="19">
        <f t="shared" si="17"/>
        <v>51867</v>
      </c>
      <c r="C212" s="16">
        <f t="shared" si="18"/>
        <v>79924.060000000129</v>
      </c>
      <c r="D212" s="16">
        <f t="shared" si="19"/>
        <v>229.78</v>
      </c>
      <c r="E212" s="16">
        <f t="shared" si="20"/>
        <v>1223.55</v>
      </c>
      <c r="F212" s="16">
        <f t="shared" si="21"/>
        <v>0</v>
      </c>
      <c r="G212" s="16">
        <f t="shared" si="22"/>
        <v>1453.33</v>
      </c>
      <c r="H212" s="16">
        <f t="shared" si="23"/>
        <v>78700.510000000126</v>
      </c>
    </row>
    <row r="213" spans="1:8" ht="18" customHeight="1" x14ac:dyDescent="0.25">
      <c r="A213" s="17">
        <f t="shared" si="16"/>
        <v>189</v>
      </c>
      <c r="B213" s="19">
        <f t="shared" si="17"/>
        <v>51898</v>
      </c>
      <c r="C213" s="16">
        <f t="shared" si="18"/>
        <v>78700.510000000126</v>
      </c>
      <c r="D213" s="16">
        <f t="shared" si="19"/>
        <v>226.26</v>
      </c>
      <c r="E213" s="16">
        <f t="shared" si="20"/>
        <v>1227.07</v>
      </c>
      <c r="F213" s="16">
        <f t="shared" si="21"/>
        <v>0</v>
      </c>
      <c r="G213" s="16">
        <f t="shared" si="22"/>
        <v>1453.33</v>
      </c>
      <c r="H213" s="16">
        <f t="shared" si="23"/>
        <v>77473.440000000119</v>
      </c>
    </row>
    <row r="214" spans="1:8" ht="18" customHeight="1" x14ac:dyDescent="0.25">
      <c r="A214" s="17">
        <f t="shared" si="16"/>
        <v>190</v>
      </c>
      <c r="B214" s="19">
        <f t="shared" si="17"/>
        <v>51926</v>
      </c>
      <c r="C214" s="16">
        <f t="shared" si="18"/>
        <v>77473.440000000119</v>
      </c>
      <c r="D214" s="16">
        <f t="shared" si="19"/>
        <v>222.74</v>
      </c>
      <c r="E214" s="16">
        <f t="shared" si="20"/>
        <v>1230.5899999999999</v>
      </c>
      <c r="F214" s="16">
        <f t="shared" si="21"/>
        <v>0</v>
      </c>
      <c r="G214" s="16">
        <f t="shared" si="22"/>
        <v>1453.33</v>
      </c>
      <c r="H214" s="16">
        <f t="shared" si="23"/>
        <v>76242.850000000122</v>
      </c>
    </row>
    <row r="215" spans="1:8" ht="18" customHeight="1" x14ac:dyDescent="0.25">
      <c r="A215" s="17">
        <f t="shared" si="16"/>
        <v>191</v>
      </c>
      <c r="B215" s="19">
        <f t="shared" si="17"/>
        <v>51957</v>
      </c>
      <c r="C215" s="16">
        <f t="shared" si="18"/>
        <v>76242.850000000122</v>
      </c>
      <c r="D215" s="16">
        <f t="shared" si="19"/>
        <v>219.2</v>
      </c>
      <c r="E215" s="16">
        <f t="shared" si="20"/>
        <v>1234.1299999999999</v>
      </c>
      <c r="F215" s="16">
        <f t="shared" si="21"/>
        <v>0</v>
      </c>
      <c r="G215" s="16">
        <f t="shared" si="22"/>
        <v>1453.33</v>
      </c>
      <c r="H215" s="16">
        <f t="shared" si="23"/>
        <v>75008.720000000118</v>
      </c>
    </row>
    <row r="216" spans="1:8" ht="18" customHeight="1" x14ac:dyDescent="0.25">
      <c r="A216" s="17">
        <f t="shared" si="16"/>
        <v>192</v>
      </c>
      <c r="B216" s="19">
        <f t="shared" si="17"/>
        <v>51987</v>
      </c>
      <c r="C216" s="16">
        <f t="shared" si="18"/>
        <v>75008.720000000118</v>
      </c>
      <c r="D216" s="16">
        <f t="shared" si="19"/>
        <v>215.65</v>
      </c>
      <c r="E216" s="16">
        <f t="shared" si="20"/>
        <v>1237.6799999999998</v>
      </c>
      <c r="F216" s="16">
        <f t="shared" si="21"/>
        <v>6000</v>
      </c>
      <c r="G216" s="16">
        <f t="shared" si="22"/>
        <v>7453.33</v>
      </c>
      <c r="H216" s="16">
        <f t="shared" si="23"/>
        <v>67771.040000000125</v>
      </c>
    </row>
    <row r="217" spans="1:8" ht="18" customHeight="1" x14ac:dyDescent="0.25">
      <c r="A217" s="17">
        <f t="shared" ref="A217:A280" si="24">IF(ROW()-24&lt;=600,ROW()-24,"")</f>
        <v>193</v>
      </c>
      <c r="B217" s="19">
        <f t="shared" ref="B217:B280" si="25">IF($C217="","",EDATE($B$5,$A217-1))</f>
        <v>52018</v>
      </c>
      <c r="C217" s="16">
        <f t="shared" ref="C217:C280" si="26">IF($A217=1,$B$4,IF($H216&gt;0,$H216,""))</f>
        <v>67771.040000000125</v>
      </c>
      <c r="D217" s="16">
        <f t="shared" ref="D217:D280" si="27">IF($C217="","",ROUND($C217*$B$6/12,2))</f>
        <v>194.84</v>
      </c>
      <c r="E217" s="16">
        <f t="shared" ref="E217:E280" si="28">IF($C217="","",MAX(0,MIN($G$4-$D217,$C217)))</f>
        <v>1258.49</v>
      </c>
      <c r="F217" s="16">
        <f t="shared" ref="F217:F280" si="29">IF($C217="","",IF(AND(MOD($A217,12)=0,INT(($A217-1)/12)+1&gt;=$B$10),MIN($B$9,$G$6,MAX(0,$C217-$E217)),0))</f>
        <v>0</v>
      </c>
      <c r="G217" s="16">
        <f t="shared" ref="G217:G280" si="30">IF($C217="","",$D217+$E217+$F217)</f>
        <v>1453.33</v>
      </c>
      <c r="H217" s="16">
        <f t="shared" ref="H217:H280" si="31">IF($C217="","",MAX(0,$C217-$E217-$F217))</f>
        <v>66512.550000000119</v>
      </c>
    </row>
    <row r="218" spans="1:8" ht="18" customHeight="1" x14ac:dyDescent="0.25">
      <c r="A218" s="17">
        <f t="shared" si="24"/>
        <v>194</v>
      </c>
      <c r="B218" s="19">
        <f t="shared" si="25"/>
        <v>52048</v>
      </c>
      <c r="C218" s="16">
        <f t="shared" si="26"/>
        <v>66512.550000000119</v>
      </c>
      <c r="D218" s="16">
        <f t="shared" si="27"/>
        <v>191.22</v>
      </c>
      <c r="E218" s="16">
        <f t="shared" si="28"/>
        <v>1262.1099999999999</v>
      </c>
      <c r="F218" s="16">
        <f t="shared" si="29"/>
        <v>0</v>
      </c>
      <c r="G218" s="16">
        <f t="shared" si="30"/>
        <v>1453.33</v>
      </c>
      <c r="H218" s="16">
        <f t="shared" si="31"/>
        <v>65250.440000000119</v>
      </c>
    </row>
    <row r="219" spans="1:8" ht="18" customHeight="1" x14ac:dyDescent="0.25">
      <c r="A219" s="17">
        <f t="shared" si="24"/>
        <v>195</v>
      </c>
      <c r="B219" s="19">
        <f t="shared" si="25"/>
        <v>52079</v>
      </c>
      <c r="C219" s="16">
        <f t="shared" si="26"/>
        <v>65250.440000000119</v>
      </c>
      <c r="D219" s="16">
        <f t="shared" si="27"/>
        <v>187.6</v>
      </c>
      <c r="E219" s="16">
        <f t="shared" si="28"/>
        <v>1265.73</v>
      </c>
      <c r="F219" s="16">
        <f t="shared" si="29"/>
        <v>0</v>
      </c>
      <c r="G219" s="16">
        <f t="shared" si="30"/>
        <v>1453.33</v>
      </c>
      <c r="H219" s="16">
        <f t="shared" si="31"/>
        <v>63984.710000000116</v>
      </c>
    </row>
    <row r="220" spans="1:8" ht="18" customHeight="1" x14ac:dyDescent="0.25">
      <c r="A220" s="17">
        <f t="shared" si="24"/>
        <v>196</v>
      </c>
      <c r="B220" s="19">
        <f t="shared" si="25"/>
        <v>52110</v>
      </c>
      <c r="C220" s="16">
        <f t="shared" si="26"/>
        <v>63984.710000000116</v>
      </c>
      <c r="D220" s="16">
        <f t="shared" si="27"/>
        <v>183.96</v>
      </c>
      <c r="E220" s="16">
        <f t="shared" si="28"/>
        <v>1269.3699999999999</v>
      </c>
      <c r="F220" s="16">
        <f t="shared" si="29"/>
        <v>0</v>
      </c>
      <c r="G220" s="16">
        <f t="shared" si="30"/>
        <v>1453.33</v>
      </c>
      <c r="H220" s="16">
        <f t="shared" si="31"/>
        <v>62715.340000000113</v>
      </c>
    </row>
    <row r="221" spans="1:8" ht="18" customHeight="1" x14ac:dyDescent="0.25">
      <c r="A221" s="17">
        <f t="shared" si="24"/>
        <v>197</v>
      </c>
      <c r="B221" s="19">
        <f t="shared" si="25"/>
        <v>52140</v>
      </c>
      <c r="C221" s="16">
        <f t="shared" si="26"/>
        <v>62715.340000000113</v>
      </c>
      <c r="D221" s="16">
        <f t="shared" si="27"/>
        <v>180.31</v>
      </c>
      <c r="E221" s="16">
        <f t="shared" si="28"/>
        <v>1273.02</v>
      </c>
      <c r="F221" s="16">
        <f t="shared" si="29"/>
        <v>0</v>
      </c>
      <c r="G221" s="16">
        <f t="shared" si="30"/>
        <v>1453.33</v>
      </c>
      <c r="H221" s="16">
        <f t="shared" si="31"/>
        <v>61442.320000000116</v>
      </c>
    </row>
    <row r="222" spans="1:8" ht="18" customHeight="1" x14ac:dyDescent="0.25">
      <c r="A222" s="17">
        <f t="shared" si="24"/>
        <v>198</v>
      </c>
      <c r="B222" s="19">
        <f t="shared" si="25"/>
        <v>52171</v>
      </c>
      <c r="C222" s="16">
        <f t="shared" si="26"/>
        <v>61442.320000000116</v>
      </c>
      <c r="D222" s="16">
        <f t="shared" si="27"/>
        <v>176.65</v>
      </c>
      <c r="E222" s="16">
        <f t="shared" si="28"/>
        <v>1276.6799999999998</v>
      </c>
      <c r="F222" s="16">
        <f t="shared" si="29"/>
        <v>0</v>
      </c>
      <c r="G222" s="16">
        <f t="shared" si="30"/>
        <v>1453.33</v>
      </c>
      <c r="H222" s="16">
        <f t="shared" si="31"/>
        <v>60165.640000000116</v>
      </c>
    </row>
    <row r="223" spans="1:8" ht="18" customHeight="1" x14ac:dyDescent="0.25">
      <c r="A223" s="17">
        <f t="shared" si="24"/>
        <v>199</v>
      </c>
      <c r="B223" s="19">
        <f t="shared" si="25"/>
        <v>52201</v>
      </c>
      <c r="C223" s="16">
        <f t="shared" si="26"/>
        <v>60165.640000000116</v>
      </c>
      <c r="D223" s="16">
        <f t="shared" si="27"/>
        <v>172.98</v>
      </c>
      <c r="E223" s="16">
        <f t="shared" si="28"/>
        <v>1280.3499999999999</v>
      </c>
      <c r="F223" s="16">
        <f t="shared" si="29"/>
        <v>0</v>
      </c>
      <c r="G223" s="16">
        <f t="shared" si="30"/>
        <v>1453.33</v>
      </c>
      <c r="H223" s="16">
        <f t="shared" si="31"/>
        <v>58885.290000000117</v>
      </c>
    </row>
    <row r="224" spans="1:8" ht="18" customHeight="1" x14ac:dyDescent="0.25">
      <c r="A224" s="17">
        <f t="shared" si="24"/>
        <v>200</v>
      </c>
      <c r="B224" s="19">
        <f t="shared" si="25"/>
        <v>52232</v>
      </c>
      <c r="C224" s="16">
        <f t="shared" si="26"/>
        <v>58885.290000000117</v>
      </c>
      <c r="D224" s="16">
        <f t="shared" si="27"/>
        <v>169.3</v>
      </c>
      <c r="E224" s="16">
        <f t="shared" si="28"/>
        <v>1284.03</v>
      </c>
      <c r="F224" s="16">
        <f t="shared" si="29"/>
        <v>0</v>
      </c>
      <c r="G224" s="16">
        <f t="shared" si="30"/>
        <v>1453.33</v>
      </c>
      <c r="H224" s="16">
        <f t="shared" si="31"/>
        <v>57601.260000000118</v>
      </c>
    </row>
    <row r="225" spans="1:8" ht="18" customHeight="1" x14ac:dyDescent="0.25">
      <c r="A225" s="17">
        <f t="shared" si="24"/>
        <v>201</v>
      </c>
      <c r="B225" s="19">
        <f t="shared" si="25"/>
        <v>52263</v>
      </c>
      <c r="C225" s="16">
        <f t="shared" si="26"/>
        <v>57601.260000000118</v>
      </c>
      <c r="D225" s="16">
        <f t="shared" si="27"/>
        <v>165.6</v>
      </c>
      <c r="E225" s="16">
        <f t="shared" si="28"/>
        <v>1287.73</v>
      </c>
      <c r="F225" s="16">
        <f t="shared" si="29"/>
        <v>0</v>
      </c>
      <c r="G225" s="16">
        <f t="shared" si="30"/>
        <v>1453.33</v>
      </c>
      <c r="H225" s="16">
        <f t="shared" si="31"/>
        <v>56313.530000000115</v>
      </c>
    </row>
    <row r="226" spans="1:8" ht="18" customHeight="1" x14ac:dyDescent="0.25">
      <c r="A226" s="17">
        <f t="shared" si="24"/>
        <v>202</v>
      </c>
      <c r="B226" s="19">
        <f t="shared" si="25"/>
        <v>52291</v>
      </c>
      <c r="C226" s="16">
        <f t="shared" si="26"/>
        <v>56313.530000000115</v>
      </c>
      <c r="D226" s="16">
        <f t="shared" si="27"/>
        <v>161.9</v>
      </c>
      <c r="E226" s="16">
        <f t="shared" si="28"/>
        <v>1291.4299999999998</v>
      </c>
      <c r="F226" s="16">
        <f t="shared" si="29"/>
        <v>0</v>
      </c>
      <c r="G226" s="16">
        <f t="shared" si="30"/>
        <v>1453.33</v>
      </c>
      <c r="H226" s="16">
        <f t="shared" si="31"/>
        <v>55022.100000000115</v>
      </c>
    </row>
    <row r="227" spans="1:8" ht="18" customHeight="1" x14ac:dyDescent="0.25">
      <c r="A227" s="17">
        <f t="shared" si="24"/>
        <v>203</v>
      </c>
      <c r="B227" s="19">
        <f t="shared" si="25"/>
        <v>52322</v>
      </c>
      <c r="C227" s="16">
        <f t="shared" si="26"/>
        <v>55022.100000000115</v>
      </c>
      <c r="D227" s="16">
        <f t="shared" si="27"/>
        <v>158.19</v>
      </c>
      <c r="E227" s="16">
        <f t="shared" si="28"/>
        <v>1295.1399999999999</v>
      </c>
      <c r="F227" s="16">
        <f t="shared" si="29"/>
        <v>0</v>
      </c>
      <c r="G227" s="16">
        <f t="shared" si="30"/>
        <v>1453.33</v>
      </c>
      <c r="H227" s="16">
        <f t="shared" si="31"/>
        <v>53726.960000000116</v>
      </c>
    </row>
    <row r="228" spans="1:8" ht="18" customHeight="1" x14ac:dyDescent="0.25">
      <c r="A228" s="17">
        <f t="shared" si="24"/>
        <v>204</v>
      </c>
      <c r="B228" s="19">
        <f t="shared" si="25"/>
        <v>52352</v>
      </c>
      <c r="C228" s="16">
        <f t="shared" si="26"/>
        <v>53726.960000000116</v>
      </c>
      <c r="D228" s="16">
        <f t="shared" si="27"/>
        <v>154.47</v>
      </c>
      <c r="E228" s="16">
        <f t="shared" si="28"/>
        <v>1298.8599999999999</v>
      </c>
      <c r="F228" s="16">
        <f t="shared" si="29"/>
        <v>6000</v>
      </c>
      <c r="G228" s="16">
        <f t="shared" si="30"/>
        <v>7453.33</v>
      </c>
      <c r="H228" s="16">
        <f t="shared" si="31"/>
        <v>46428.100000000115</v>
      </c>
    </row>
    <row r="229" spans="1:8" ht="18" customHeight="1" x14ac:dyDescent="0.25">
      <c r="A229" s="17">
        <f t="shared" si="24"/>
        <v>205</v>
      </c>
      <c r="B229" s="19">
        <f t="shared" si="25"/>
        <v>52383</v>
      </c>
      <c r="C229" s="16">
        <f t="shared" si="26"/>
        <v>46428.100000000115</v>
      </c>
      <c r="D229" s="16">
        <f t="shared" si="27"/>
        <v>133.47999999999999</v>
      </c>
      <c r="E229" s="16">
        <f t="shared" si="28"/>
        <v>1319.85</v>
      </c>
      <c r="F229" s="16">
        <f t="shared" si="29"/>
        <v>0</v>
      </c>
      <c r="G229" s="16">
        <f t="shared" si="30"/>
        <v>1453.33</v>
      </c>
      <c r="H229" s="16">
        <f t="shared" si="31"/>
        <v>45108.250000000116</v>
      </c>
    </row>
    <row r="230" spans="1:8" ht="18" customHeight="1" x14ac:dyDescent="0.25">
      <c r="A230" s="17">
        <f t="shared" si="24"/>
        <v>206</v>
      </c>
      <c r="B230" s="19">
        <f t="shared" si="25"/>
        <v>52413</v>
      </c>
      <c r="C230" s="16">
        <f t="shared" si="26"/>
        <v>45108.250000000116</v>
      </c>
      <c r="D230" s="16">
        <f t="shared" si="27"/>
        <v>129.69</v>
      </c>
      <c r="E230" s="16">
        <f t="shared" si="28"/>
        <v>1323.6399999999999</v>
      </c>
      <c r="F230" s="16">
        <f t="shared" si="29"/>
        <v>0</v>
      </c>
      <c r="G230" s="16">
        <f t="shared" si="30"/>
        <v>1453.33</v>
      </c>
      <c r="H230" s="16">
        <f t="shared" si="31"/>
        <v>43784.610000000117</v>
      </c>
    </row>
    <row r="231" spans="1:8" ht="18" customHeight="1" x14ac:dyDescent="0.25">
      <c r="A231" s="17">
        <f t="shared" si="24"/>
        <v>207</v>
      </c>
      <c r="B231" s="19">
        <f t="shared" si="25"/>
        <v>52444</v>
      </c>
      <c r="C231" s="16">
        <f t="shared" si="26"/>
        <v>43784.610000000117</v>
      </c>
      <c r="D231" s="16">
        <f t="shared" si="27"/>
        <v>125.88</v>
      </c>
      <c r="E231" s="16">
        <f t="shared" si="28"/>
        <v>1327.4499999999998</v>
      </c>
      <c r="F231" s="16">
        <f t="shared" si="29"/>
        <v>0</v>
      </c>
      <c r="G231" s="16">
        <f t="shared" si="30"/>
        <v>1453.33</v>
      </c>
      <c r="H231" s="16">
        <f t="shared" si="31"/>
        <v>42457.16000000012</v>
      </c>
    </row>
    <row r="232" spans="1:8" ht="18" customHeight="1" x14ac:dyDescent="0.25">
      <c r="A232" s="17">
        <f t="shared" si="24"/>
        <v>208</v>
      </c>
      <c r="B232" s="19">
        <f t="shared" si="25"/>
        <v>52475</v>
      </c>
      <c r="C232" s="16">
        <f t="shared" si="26"/>
        <v>42457.16000000012</v>
      </c>
      <c r="D232" s="16">
        <f t="shared" si="27"/>
        <v>122.06</v>
      </c>
      <c r="E232" s="16">
        <f t="shared" si="28"/>
        <v>1331.27</v>
      </c>
      <c r="F232" s="16">
        <f t="shared" si="29"/>
        <v>0</v>
      </c>
      <c r="G232" s="16">
        <f t="shared" si="30"/>
        <v>1453.33</v>
      </c>
      <c r="H232" s="16">
        <f t="shared" si="31"/>
        <v>41125.890000000123</v>
      </c>
    </row>
    <row r="233" spans="1:8" ht="18" customHeight="1" x14ac:dyDescent="0.25">
      <c r="A233" s="17">
        <f t="shared" si="24"/>
        <v>209</v>
      </c>
      <c r="B233" s="19">
        <f t="shared" si="25"/>
        <v>52505</v>
      </c>
      <c r="C233" s="16">
        <f t="shared" si="26"/>
        <v>41125.890000000123</v>
      </c>
      <c r="D233" s="16">
        <f t="shared" si="27"/>
        <v>118.24</v>
      </c>
      <c r="E233" s="16">
        <f t="shared" si="28"/>
        <v>1335.09</v>
      </c>
      <c r="F233" s="16">
        <f t="shared" si="29"/>
        <v>0</v>
      </c>
      <c r="G233" s="16">
        <f t="shared" si="30"/>
        <v>1453.33</v>
      </c>
      <c r="H233" s="16">
        <f t="shared" si="31"/>
        <v>39790.800000000127</v>
      </c>
    </row>
    <row r="234" spans="1:8" ht="18" customHeight="1" x14ac:dyDescent="0.25">
      <c r="A234" s="17">
        <f t="shared" si="24"/>
        <v>210</v>
      </c>
      <c r="B234" s="19">
        <f t="shared" si="25"/>
        <v>52536</v>
      </c>
      <c r="C234" s="16">
        <f t="shared" si="26"/>
        <v>39790.800000000127</v>
      </c>
      <c r="D234" s="16">
        <f t="shared" si="27"/>
        <v>114.4</v>
      </c>
      <c r="E234" s="16">
        <f t="shared" si="28"/>
        <v>1338.9299999999998</v>
      </c>
      <c r="F234" s="16">
        <f t="shared" si="29"/>
        <v>0</v>
      </c>
      <c r="G234" s="16">
        <f t="shared" si="30"/>
        <v>1453.33</v>
      </c>
      <c r="H234" s="16">
        <f t="shared" si="31"/>
        <v>38451.870000000126</v>
      </c>
    </row>
    <row r="235" spans="1:8" ht="18" customHeight="1" x14ac:dyDescent="0.25">
      <c r="A235" s="17">
        <f t="shared" si="24"/>
        <v>211</v>
      </c>
      <c r="B235" s="19">
        <f t="shared" si="25"/>
        <v>52566</v>
      </c>
      <c r="C235" s="16">
        <f t="shared" si="26"/>
        <v>38451.870000000126</v>
      </c>
      <c r="D235" s="16">
        <f t="shared" si="27"/>
        <v>110.55</v>
      </c>
      <c r="E235" s="16">
        <f t="shared" si="28"/>
        <v>1342.78</v>
      </c>
      <c r="F235" s="16">
        <f t="shared" si="29"/>
        <v>0</v>
      </c>
      <c r="G235" s="16">
        <f t="shared" si="30"/>
        <v>1453.33</v>
      </c>
      <c r="H235" s="16">
        <f t="shared" si="31"/>
        <v>37109.090000000127</v>
      </c>
    </row>
    <row r="236" spans="1:8" ht="18" customHeight="1" x14ac:dyDescent="0.25">
      <c r="A236" s="17">
        <f t="shared" si="24"/>
        <v>212</v>
      </c>
      <c r="B236" s="19">
        <f t="shared" si="25"/>
        <v>52597</v>
      </c>
      <c r="C236" s="16">
        <f t="shared" si="26"/>
        <v>37109.090000000127</v>
      </c>
      <c r="D236" s="16">
        <f t="shared" si="27"/>
        <v>106.69</v>
      </c>
      <c r="E236" s="16">
        <f t="shared" si="28"/>
        <v>1346.6399999999999</v>
      </c>
      <c r="F236" s="16">
        <f t="shared" si="29"/>
        <v>0</v>
      </c>
      <c r="G236" s="16">
        <f t="shared" si="30"/>
        <v>1453.33</v>
      </c>
      <c r="H236" s="16">
        <f t="shared" si="31"/>
        <v>35762.450000000128</v>
      </c>
    </row>
    <row r="237" spans="1:8" ht="18" customHeight="1" x14ac:dyDescent="0.25">
      <c r="A237" s="17">
        <f t="shared" si="24"/>
        <v>213</v>
      </c>
      <c r="B237" s="19">
        <f t="shared" si="25"/>
        <v>52628</v>
      </c>
      <c r="C237" s="16">
        <f t="shared" si="26"/>
        <v>35762.450000000128</v>
      </c>
      <c r="D237" s="16">
        <f t="shared" si="27"/>
        <v>102.82</v>
      </c>
      <c r="E237" s="16">
        <f t="shared" si="28"/>
        <v>1350.51</v>
      </c>
      <c r="F237" s="16">
        <f t="shared" si="29"/>
        <v>0</v>
      </c>
      <c r="G237" s="16">
        <f t="shared" si="30"/>
        <v>1453.33</v>
      </c>
      <c r="H237" s="16">
        <f t="shared" si="31"/>
        <v>34411.940000000126</v>
      </c>
    </row>
    <row r="238" spans="1:8" ht="18" customHeight="1" x14ac:dyDescent="0.25">
      <c r="A238" s="17">
        <f t="shared" si="24"/>
        <v>214</v>
      </c>
      <c r="B238" s="19">
        <f t="shared" si="25"/>
        <v>52657</v>
      </c>
      <c r="C238" s="16">
        <f t="shared" si="26"/>
        <v>34411.940000000126</v>
      </c>
      <c r="D238" s="16">
        <f t="shared" si="27"/>
        <v>98.93</v>
      </c>
      <c r="E238" s="16">
        <f t="shared" si="28"/>
        <v>1354.3999999999999</v>
      </c>
      <c r="F238" s="16">
        <f t="shared" si="29"/>
        <v>0</v>
      </c>
      <c r="G238" s="16">
        <f t="shared" si="30"/>
        <v>1453.33</v>
      </c>
      <c r="H238" s="16">
        <f t="shared" si="31"/>
        <v>33057.540000000125</v>
      </c>
    </row>
    <row r="239" spans="1:8" ht="18" customHeight="1" x14ac:dyDescent="0.25">
      <c r="A239" s="17">
        <f t="shared" si="24"/>
        <v>215</v>
      </c>
      <c r="B239" s="19">
        <f t="shared" si="25"/>
        <v>52688</v>
      </c>
      <c r="C239" s="16">
        <f t="shared" si="26"/>
        <v>33057.540000000125</v>
      </c>
      <c r="D239" s="16">
        <f t="shared" si="27"/>
        <v>95.04</v>
      </c>
      <c r="E239" s="16">
        <f t="shared" si="28"/>
        <v>1358.29</v>
      </c>
      <c r="F239" s="16">
        <f t="shared" si="29"/>
        <v>0</v>
      </c>
      <c r="G239" s="16">
        <f t="shared" si="30"/>
        <v>1453.33</v>
      </c>
      <c r="H239" s="16">
        <f t="shared" si="31"/>
        <v>31699.250000000124</v>
      </c>
    </row>
    <row r="240" spans="1:8" ht="18" customHeight="1" x14ac:dyDescent="0.25">
      <c r="A240" s="17">
        <f t="shared" si="24"/>
        <v>216</v>
      </c>
      <c r="B240" s="19">
        <f t="shared" si="25"/>
        <v>52718</v>
      </c>
      <c r="C240" s="16">
        <f t="shared" si="26"/>
        <v>31699.250000000124</v>
      </c>
      <c r="D240" s="16">
        <f t="shared" si="27"/>
        <v>91.14</v>
      </c>
      <c r="E240" s="16">
        <f t="shared" si="28"/>
        <v>1362.1899999999998</v>
      </c>
      <c r="F240" s="16">
        <f t="shared" si="29"/>
        <v>6000</v>
      </c>
      <c r="G240" s="16">
        <f t="shared" si="30"/>
        <v>7453.33</v>
      </c>
      <c r="H240" s="16">
        <f t="shared" si="31"/>
        <v>24337.060000000125</v>
      </c>
    </row>
    <row r="241" spans="1:8" ht="18" customHeight="1" x14ac:dyDescent="0.25">
      <c r="A241" s="17">
        <f t="shared" si="24"/>
        <v>217</v>
      </c>
      <c r="B241" s="19">
        <f t="shared" si="25"/>
        <v>52749</v>
      </c>
      <c r="C241" s="16">
        <f t="shared" si="26"/>
        <v>24337.060000000125</v>
      </c>
      <c r="D241" s="16">
        <f t="shared" si="27"/>
        <v>69.97</v>
      </c>
      <c r="E241" s="16">
        <f t="shared" si="28"/>
        <v>1383.36</v>
      </c>
      <c r="F241" s="16">
        <f t="shared" si="29"/>
        <v>0</v>
      </c>
      <c r="G241" s="16">
        <f t="shared" si="30"/>
        <v>1453.33</v>
      </c>
      <c r="H241" s="16">
        <f t="shared" si="31"/>
        <v>22953.700000000124</v>
      </c>
    </row>
    <row r="242" spans="1:8" ht="18" customHeight="1" x14ac:dyDescent="0.25">
      <c r="A242" s="17">
        <f t="shared" si="24"/>
        <v>218</v>
      </c>
      <c r="B242" s="19">
        <f t="shared" si="25"/>
        <v>52779</v>
      </c>
      <c r="C242" s="16">
        <f t="shared" si="26"/>
        <v>22953.700000000124</v>
      </c>
      <c r="D242" s="16">
        <f t="shared" si="27"/>
        <v>65.989999999999995</v>
      </c>
      <c r="E242" s="16">
        <f t="shared" si="28"/>
        <v>1387.34</v>
      </c>
      <c r="F242" s="16">
        <f t="shared" si="29"/>
        <v>0</v>
      </c>
      <c r="G242" s="16">
        <f t="shared" si="30"/>
        <v>1453.33</v>
      </c>
      <c r="H242" s="16">
        <f t="shared" si="31"/>
        <v>21566.360000000124</v>
      </c>
    </row>
    <row r="243" spans="1:8" ht="18" customHeight="1" x14ac:dyDescent="0.25">
      <c r="A243" s="17">
        <f t="shared" si="24"/>
        <v>219</v>
      </c>
      <c r="B243" s="19">
        <f t="shared" si="25"/>
        <v>52810</v>
      </c>
      <c r="C243" s="16">
        <f t="shared" si="26"/>
        <v>21566.360000000124</v>
      </c>
      <c r="D243" s="16">
        <f t="shared" si="27"/>
        <v>62</v>
      </c>
      <c r="E243" s="16">
        <f t="shared" si="28"/>
        <v>1391.33</v>
      </c>
      <c r="F243" s="16">
        <f t="shared" si="29"/>
        <v>0</v>
      </c>
      <c r="G243" s="16">
        <f t="shared" si="30"/>
        <v>1453.33</v>
      </c>
      <c r="H243" s="16">
        <f t="shared" si="31"/>
        <v>20175.030000000123</v>
      </c>
    </row>
    <row r="244" spans="1:8" ht="18" customHeight="1" x14ac:dyDescent="0.25">
      <c r="A244" s="17">
        <f t="shared" si="24"/>
        <v>220</v>
      </c>
      <c r="B244" s="19">
        <f t="shared" si="25"/>
        <v>52841</v>
      </c>
      <c r="C244" s="16">
        <f t="shared" si="26"/>
        <v>20175.030000000123</v>
      </c>
      <c r="D244" s="16">
        <f t="shared" si="27"/>
        <v>58</v>
      </c>
      <c r="E244" s="16">
        <f t="shared" si="28"/>
        <v>1395.33</v>
      </c>
      <c r="F244" s="16">
        <f t="shared" si="29"/>
        <v>0</v>
      </c>
      <c r="G244" s="16">
        <f t="shared" si="30"/>
        <v>1453.33</v>
      </c>
      <c r="H244" s="16">
        <f t="shared" si="31"/>
        <v>18779.700000000121</v>
      </c>
    </row>
    <row r="245" spans="1:8" ht="18" customHeight="1" x14ac:dyDescent="0.25">
      <c r="A245" s="17">
        <f t="shared" si="24"/>
        <v>221</v>
      </c>
      <c r="B245" s="19">
        <f t="shared" si="25"/>
        <v>52871</v>
      </c>
      <c r="C245" s="16">
        <f t="shared" si="26"/>
        <v>18779.700000000121</v>
      </c>
      <c r="D245" s="16">
        <f t="shared" si="27"/>
        <v>53.99</v>
      </c>
      <c r="E245" s="16">
        <f t="shared" si="28"/>
        <v>1399.34</v>
      </c>
      <c r="F245" s="16">
        <f t="shared" si="29"/>
        <v>0</v>
      </c>
      <c r="G245" s="16">
        <f t="shared" si="30"/>
        <v>1453.33</v>
      </c>
      <c r="H245" s="16">
        <f t="shared" si="31"/>
        <v>17380.360000000121</v>
      </c>
    </row>
    <row r="246" spans="1:8" ht="18" customHeight="1" x14ac:dyDescent="0.25">
      <c r="A246" s="17">
        <f t="shared" si="24"/>
        <v>222</v>
      </c>
      <c r="B246" s="19">
        <f t="shared" si="25"/>
        <v>52902</v>
      </c>
      <c r="C246" s="16">
        <f t="shared" si="26"/>
        <v>17380.360000000121</v>
      </c>
      <c r="D246" s="16">
        <f t="shared" si="27"/>
        <v>49.97</v>
      </c>
      <c r="E246" s="16">
        <f t="shared" si="28"/>
        <v>1403.36</v>
      </c>
      <c r="F246" s="16">
        <f t="shared" si="29"/>
        <v>0</v>
      </c>
      <c r="G246" s="16">
        <f t="shared" si="30"/>
        <v>1453.33</v>
      </c>
      <c r="H246" s="16">
        <f t="shared" si="31"/>
        <v>15977.00000000012</v>
      </c>
    </row>
    <row r="247" spans="1:8" ht="18" customHeight="1" x14ac:dyDescent="0.25">
      <c r="A247" s="17">
        <f t="shared" si="24"/>
        <v>223</v>
      </c>
      <c r="B247" s="19">
        <f t="shared" si="25"/>
        <v>52932</v>
      </c>
      <c r="C247" s="16">
        <f t="shared" si="26"/>
        <v>15977.00000000012</v>
      </c>
      <c r="D247" s="16">
        <f t="shared" si="27"/>
        <v>45.93</v>
      </c>
      <c r="E247" s="16">
        <f t="shared" si="28"/>
        <v>1407.3999999999999</v>
      </c>
      <c r="F247" s="16">
        <f t="shared" si="29"/>
        <v>0</v>
      </c>
      <c r="G247" s="16">
        <f t="shared" si="30"/>
        <v>1453.33</v>
      </c>
      <c r="H247" s="16">
        <f t="shared" si="31"/>
        <v>14569.60000000012</v>
      </c>
    </row>
    <row r="248" spans="1:8" ht="18" customHeight="1" x14ac:dyDescent="0.25">
      <c r="A248" s="17">
        <f t="shared" si="24"/>
        <v>224</v>
      </c>
      <c r="B248" s="19">
        <f t="shared" si="25"/>
        <v>52963</v>
      </c>
      <c r="C248" s="16">
        <f t="shared" si="26"/>
        <v>14569.60000000012</v>
      </c>
      <c r="D248" s="16">
        <f t="shared" si="27"/>
        <v>41.89</v>
      </c>
      <c r="E248" s="16">
        <f t="shared" si="28"/>
        <v>1411.4399999999998</v>
      </c>
      <c r="F248" s="16">
        <f t="shared" si="29"/>
        <v>0</v>
      </c>
      <c r="G248" s="16">
        <f t="shared" si="30"/>
        <v>1453.33</v>
      </c>
      <c r="H248" s="16">
        <f t="shared" si="31"/>
        <v>13158.16000000012</v>
      </c>
    </row>
    <row r="249" spans="1:8" ht="18" customHeight="1" x14ac:dyDescent="0.25">
      <c r="A249" s="17">
        <f t="shared" si="24"/>
        <v>225</v>
      </c>
      <c r="B249" s="19">
        <f t="shared" si="25"/>
        <v>52994</v>
      </c>
      <c r="C249" s="16">
        <f t="shared" si="26"/>
        <v>13158.16000000012</v>
      </c>
      <c r="D249" s="16">
        <f t="shared" si="27"/>
        <v>37.83</v>
      </c>
      <c r="E249" s="16">
        <f t="shared" si="28"/>
        <v>1415.5</v>
      </c>
      <c r="F249" s="16">
        <f t="shared" si="29"/>
        <v>0</v>
      </c>
      <c r="G249" s="16">
        <f t="shared" si="30"/>
        <v>1453.33</v>
      </c>
      <c r="H249" s="16">
        <f t="shared" si="31"/>
        <v>11742.66000000012</v>
      </c>
    </row>
    <row r="250" spans="1:8" ht="18" customHeight="1" x14ac:dyDescent="0.25">
      <c r="A250" s="17">
        <f t="shared" si="24"/>
        <v>226</v>
      </c>
      <c r="B250" s="19">
        <f t="shared" si="25"/>
        <v>53022</v>
      </c>
      <c r="C250" s="16">
        <f t="shared" si="26"/>
        <v>11742.66000000012</v>
      </c>
      <c r="D250" s="16">
        <f t="shared" si="27"/>
        <v>33.76</v>
      </c>
      <c r="E250" s="16">
        <f t="shared" si="28"/>
        <v>1419.57</v>
      </c>
      <c r="F250" s="16">
        <f t="shared" si="29"/>
        <v>0</v>
      </c>
      <c r="G250" s="16">
        <f t="shared" si="30"/>
        <v>1453.33</v>
      </c>
      <c r="H250" s="16">
        <f t="shared" si="31"/>
        <v>10323.09000000012</v>
      </c>
    </row>
    <row r="251" spans="1:8" ht="18" customHeight="1" x14ac:dyDescent="0.25">
      <c r="A251" s="17">
        <f t="shared" si="24"/>
        <v>227</v>
      </c>
      <c r="B251" s="19">
        <f t="shared" si="25"/>
        <v>53053</v>
      </c>
      <c r="C251" s="16">
        <f t="shared" si="26"/>
        <v>10323.09000000012</v>
      </c>
      <c r="D251" s="16">
        <f t="shared" si="27"/>
        <v>29.68</v>
      </c>
      <c r="E251" s="16">
        <f t="shared" si="28"/>
        <v>1423.6499999999999</v>
      </c>
      <c r="F251" s="16">
        <f t="shared" si="29"/>
        <v>0</v>
      </c>
      <c r="G251" s="16">
        <f t="shared" si="30"/>
        <v>1453.33</v>
      </c>
      <c r="H251" s="16">
        <f t="shared" si="31"/>
        <v>8899.4400000001206</v>
      </c>
    </row>
    <row r="252" spans="1:8" ht="18" customHeight="1" x14ac:dyDescent="0.25">
      <c r="A252" s="17">
        <f t="shared" si="24"/>
        <v>228</v>
      </c>
      <c r="B252" s="19">
        <f t="shared" si="25"/>
        <v>53083</v>
      </c>
      <c r="C252" s="16">
        <f t="shared" si="26"/>
        <v>8899.4400000001206</v>
      </c>
      <c r="D252" s="16">
        <f t="shared" si="27"/>
        <v>25.59</v>
      </c>
      <c r="E252" s="16">
        <f t="shared" si="28"/>
        <v>1427.74</v>
      </c>
      <c r="F252" s="16">
        <f t="shared" si="29"/>
        <v>6000</v>
      </c>
      <c r="G252" s="16">
        <f t="shared" si="30"/>
        <v>7453.33</v>
      </c>
      <c r="H252" s="16">
        <f t="shared" si="31"/>
        <v>1471.7000000001208</v>
      </c>
    </row>
    <row r="253" spans="1:8" ht="18" customHeight="1" x14ac:dyDescent="0.25">
      <c r="A253" s="17">
        <f t="shared" si="24"/>
        <v>229</v>
      </c>
      <c r="B253" s="19">
        <f t="shared" si="25"/>
        <v>53114</v>
      </c>
      <c r="C253" s="16">
        <f t="shared" si="26"/>
        <v>1471.7000000001208</v>
      </c>
      <c r="D253" s="16">
        <f t="shared" si="27"/>
        <v>4.2300000000000004</v>
      </c>
      <c r="E253" s="16">
        <f t="shared" si="28"/>
        <v>1449.1</v>
      </c>
      <c r="F253" s="16">
        <f t="shared" si="29"/>
        <v>0</v>
      </c>
      <c r="G253" s="16">
        <f t="shared" si="30"/>
        <v>1453.33</v>
      </c>
      <c r="H253" s="16">
        <f t="shared" si="31"/>
        <v>22.600000000120872</v>
      </c>
    </row>
    <row r="254" spans="1:8" ht="18" customHeight="1" x14ac:dyDescent="0.25">
      <c r="A254" s="17">
        <f t="shared" si="24"/>
        <v>230</v>
      </c>
      <c r="B254" s="19">
        <f t="shared" si="25"/>
        <v>53144</v>
      </c>
      <c r="C254" s="16">
        <f t="shared" si="26"/>
        <v>22.600000000120872</v>
      </c>
      <c r="D254" s="16">
        <f t="shared" si="27"/>
        <v>0.06</v>
      </c>
      <c r="E254" s="16">
        <f t="shared" si="28"/>
        <v>22.600000000120872</v>
      </c>
      <c r="F254" s="16">
        <f t="shared" si="29"/>
        <v>0</v>
      </c>
      <c r="G254" s="16">
        <f t="shared" si="30"/>
        <v>22.660000000120871</v>
      </c>
      <c r="H254" s="16">
        <f t="shared" si="31"/>
        <v>0</v>
      </c>
    </row>
    <row r="255" spans="1:8" ht="18" customHeight="1" x14ac:dyDescent="0.25">
      <c r="A255" s="17">
        <f t="shared" si="24"/>
        <v>231</v>
      </c>
      <c r="B255" s="19" t="str">
        <f t="shared" si="25"/>
        <v/>
      </c>
      <c r="C255" s="16" t="str">
        <f t="shared" si="26"/>
        <v/>
      </c>
      <c r="D255" s="16" t="str">
        <f t="shared" si="27"/>
        <v/>
      </c>
      <c r="E255" s="16" t="str">
        <f t="shared" si="28"/>
        <v/>
      </c>
      <c r="F255" s="16" t="str">
        <f t="shared" si="29"/>
        <v/>
      </c>
      <c r="G255" s="16" t="str">
        <f t="shared" si="30"/>
        <v/>
      </c>
      <c r="H255" s="16" t="str">
        <f t="shared" si="31"/>
        <v/>
      </c>
    </row>
    <row r="256" spans="1:8" ht="18" customHeight="1" x14ac:dyDescent="0.25">
      <c r="A256" s="17">
        <f t="shared" si="24"/>
        <v>232</v>
      </c>
      <c r="B256" s="19" t="str">
        <f t="shared" si="25"/>
        <v/>
      </c>
      <c r="C256" s="16" t="str">
        <f t="shared" si="26"/>
        <v/>
      </c>
      <c r="D256" s="16" t="str">
        <f t="shared" si="27"/>
        <v/>
      </c>
      <c r="E256" s="16" t="str">
        <f t="shared" si="28"/>
        <v/>
      </c>
      <c r="F256" s="16" t="str">
        <f t="shared" si="29"/>
        <v/>
      </c>
      <c r="G256" s="16" t="str">
        <f t="shared" si="30"/>
        <v/>
      </c>
      <c r="H256" s="16" t="str">
        <f t="shared" si="31"/>
        <v/>
      </c>
    </row>
    <row r="257" spans="1:8" ht="18" customHeight="1" x14ac:dyDescent="0.25">
      <c r="A257" s="17">
        <f t="shared" si="24"/>
        <v>233</v>
      </c>
      <c r="B257" s="19" t="str">
        <f t="shared" si="25"/>
        <v/>
      </c>
      <c r="C257" s="16" t="str">
        <f t="shared" si="26"/>
        <v/>
      </c>
      <c r="D257" s="16" t="str">
        <f t="shared" si="27"/>
        <v/>
      </c>
      <c r="E257" s="16" t="str">
        <f t="shared" si="28"/>
        <v/>
      </c>
      <c r="F257" s="16" t="str">
        <f t="shared" si="29"/>
        <v/>
      </c>
      <c r="G257" s="16" t="str">
        <f t="shared" si="30"/>
        <v/>
      </c>
      <c r="H257" s="16" t="str">
        <f t="shared" si="31"/>
        <v/>
      </c>
    </row>
    <row r="258" spans="1:8" ht="18" customHeight="1" x14ac:dyDescent="0.25">
      <c r="A258" s="17">
        <f t="shared" si="24"/>
        <v>234</v>
      </c>
      <c r="B258" s="19" t="str">
        <f t="shared" si="25"/>
        <v/>
      </c>
      <c r="C258" s="16" t="str">
        <f t="shared" si="26"/>
        <v/>
      </c>
      <c r="D258" s="16" t="str">
        <f t="shared" si="27"/>
        <v/>
      </c>
      <c r="E258" s="16" t="str">
        <f t="shared" si="28"/>
        <v/>
      </c>
      <c r="F258" s="16" t="str">
        <f t="shared" si="29"/>
        <v/>
      </c>
      <c r="G258" s="16" t="str">
        <f t="shared" si="30"/>
        <v/>
      </c>
      <c r="H258" s="16" t="str">
        <f t="shared" si="31"/>
        <v/>
      </c>
    </row>
    <row r="259" spans="1:8" ht="18" customHeight="1" x14ac:dyDescent="0.25">
      <c r="A259" s="17">
        <f t="shared" si="24"/>
        <v>235</v>
      </c>
      <c r="B259" s="19" t="str">
        <f t="shared" si="25"/>
        <v/>
      </c>
      <c r="C259" s="16" t="str">
        <f t="shared" si="26"/>
        <v/>
      </c>
      <c r="D259" s="16" t="str">
        <f t="shared" si="27"/>
        <v/>
      </c>
      <c r="E259" s="16" t="str">
        <f t="shared" si="28"/>
        <v/>
      </c>
      <c r="F259" s="16" t="str">
        <f t="shared" si="29"/>
        <v/>
      </c>
      <c r="G259" s="16" t="str">
        <f t="shared" si="30"/>
        <v/>
      </c>
      <c r="H259" s="16" t="str">
        <f t="shared" si="31"/>
        <v/>
      </c>
    </row>
    <row r="260" spans="1:8" ht="18" customHeight="1" x14ac:dyDescent="0.25">
      <c r="A260" s="17">
        <f t="shared" si="24"/>
        <v>236</v>
      </c>
      <c r="B260" s="19" t="str">
        <f t="shared" si="25"/>
        <v/>
      </c>
      <c r="C260" s="16" t="str">
        <f t="shared" si="26"/>
        <v/>
      </c>
      <c r="D260" s="16" t="str">
        <f t="shared" si="27"/>
        <v/>
      </c>
      <c r="E260" s="16" t="str">
        <f t="shared" si="28"/>
        <v/>
      </c>
      <c r="F260" s="16" t="str">
        <f t="shared" si="29"/>
        <v/>
      </c>
      <c r="G260" s="16" t="str">
        <f t="shared" si="30"/>
        <v/>
      </c>
      <c r="H260" s="16" t="str">
        <f t="shared" si="31"/>
        <v/>
      </c>
    </row>
    <row r="261" spans="1:8" ht="18" customHeight="1" x14ac:dyDescent="0.25">
      <c r="A261" s="17">
        <f t="shared" si="24"/>
        <v>237</v>
      </c>
      <c r="B261" s="19" t="str">
        <f t="shared" si="25"/>
        <v/>
      </c>
      <c r="C261" s="16" t="str">
        <f t="shared" si="26"/>
        <v/>
      </c>
      <c r="D261" s="16" t="str">
        <f t="shared" si="27"/>
        <v/>
      </c>
      <c r="E261" s="16" t="str">
        <f t="shared" si="28"/>
        <v/>
      </c>
      <c r="F261" s="16" t="str">
        <f t="shared" si="29"/>
        <v/>
      </c>
      <c r="G261" s="16" t="str">
        <f t="shared" si="30"/>
        <v/>
      </c>
      <c r="H261" s="16" t="str">
        <f t="shared" si="31"/>
        <v/>
      </c>
    </row>
    <row r="262" spans="1:8" ht="18" customHeight="1" x14ac:dyDescent="0.25">
      <c r="A262" s="17">
        <f t="shared" si="24"/>
        <v>238</v>
      </c>
      <c r="B262" s="19" t="str">
        <f t="shared" si="25"/>
        <v/>
      </c>
      <c r="C262" s="16" t="str">
        <f t="shared" si="26"/>
        <v/>
      </c>
      <c r="D262" s="16" t="str">
        <f t="shared" si="27"/>
        <v/>
      </c>
      <c r="E262" s="16" t="str">
        <f t="shared" si="28"/>
        <v/>
      </c>
      <c r="F262" s="16" t="str">
        <f t="shared" si="29"/>
        <v/>
      </c>
      <c r="G262" s="16" t="str">
        <f t="shared" si="30"/>
        <v/>
      </c>
      <c r="H262" s="16" t="str">
        <f t="shared" si="31"/>
        <v/>
      </c>
    </row>
    <row r="263" spans="1:8" ht="18" customHeight="1" x14ac:dyDescent="0.25">
      <c r="A263" s="17">
        <f t="shared" si="24"/>
        <v>239</v>
      </c>
      <c r="B263" s="19" t="str">
        <f t="shared" si="25"/>
        <v/>
      </c>
      <c r="C263" s="16" t="str">
        <f t="shared" si="26"/>
        <v/>
      </c>
      <c r="D263" s="16" t="str">
        <f t="shared" si="27"/>
        <v/>
      </c>
      <c r="E263" s="16" t="str">
        <f t="shared" si="28"/>
        <v/>
      </c>
      <c r="F263" s="16" t="str">
        <f t="shared" si="29"/>
        <v/>
      </c>
      <c r="G263" s="16" t="str">
        <f t="shared" si="30"/>
        <v/>
      </c>
      <c r="H263" s="16" t="str">
        <f t="shared" si="31"/>
        <v/>
      </c>
    </row>
    <row r="264" spans="1:8" ht="18" customHeight="1" x14ac:dyDescent="0.25">
      <c r="A264" s="17">
        <f t="shared" si="24"/>
        <v>240</v>
      </c>
      <c r="B264" s="19" t="str">
        <f t="shared" si="25"/>
        <v/>
      </c>
      <c r="C264" s="16" t="str">
        <f t="shared" si="26"/>
        <v/>
      </c>
      <c r="D264" s="16" t="str">
        <f t="shared" si="27"/>
        <v/>
      </c>
      <c r="E264" s="16" t="str">
        <f t="shared" si="28"/>
        <v/>
      </c>
      <c r="F264" s="16" t="str">
        <f t="shared" si="29"/>
        <v/>
      </c>
      <c r="G264" s="16" t="str">
        <f t="shared" si="30"/>
        <v/>
      </c>
      <c r="H264" s="16" t="str">
        <f t="shared" si="31"/>
        <v/>
      </c>
    </row>
    <row r="265" spans="1:8" ht="18" customHeight="1" x14ac:dyDescent="0.25">
      <c r="A265" s="17">
        <f t="shared" si="24"/>
        <v>241</v>
      </c>
      <c r="B265" s="19" t="str">
        <f t="shared" si="25"/>
        <v/>
      </c>
      <c r="C265" s="16" t="str">
        <f t="shared" si="26"/>
        <v/>
      </c>
      <c r="D265" s="16" t="str">
        <f t="shared" si="27"/>
        <v/>
      </c>
      <c r="E265" s="16" t="str">
        <f t="shared" si="28"/>
        <v/>
      </c>
      <c r="F265" s="16" t="str">
        <f t="shared" si="29"/>
        <v/>
      </c>
      <c r="G265" s="16" t="str">
        <f t="shared" si="30"/>
        <v/>
      </c>
      <c r="H265" s="16" t="str">
        <f t="shared" si="31"/>
        <v/>
      </c>
    </row>
    <row r="266" spans="1:8" ht="18" customHeight="1" x14ac:dyDescent="0.25">
      <c r="A266" s="17">
        <f t="shared" si="24"/>
        <v>242</v>
      </c>
      <c r="B266" s="19" t="str">
        <f t="shared" si="25"/>
        <v/>
      </c>
      <c r="C266" s="16" t="str">
        <f t="shared" si="26"/>
        <v/>
      </c>
      <c r="D266" s="16" t="str">
        <f t="shared" si="27"/>
        <v/>
      </c>
      <c r="E266" s="16" t="str">
        <f t="shared" si="28"/>
        <v/>
      </c>
      <c r="F266" s="16" t="str">
        <f t="shared" si="29"/>
        <v/>
      </c>
      <c r="G266" s="16" t="str">
        <f t="shared" si="30"/>
        <v/>
      </c>
      <c r="H266" s="16" t="str">
        <f t="shared" si="31"/>
        <v/>
      </c>
    </row>
    <row r="267" spans="1:8" ht="18" customHeight="1" x14ac:dyDescent="0.25">
      <c r="A267" s="17">
        <f t="shared" si="24"/>
        <v>243</v>
      </c>
      <c r="B267" s="19" t="str">
        <f t="shared" si="25"/>
        <v/>
      </c>
      <c r="C267" s="16" t="str">
        <f t="shared" si="26"/>
        <v/>
      </c>
      <c r="D267" s="16" t="str">
        <f t="shared" si="27"/>
        <v/>
      </c>
      <c r="E267" s="16" t="str">
        <f t="shared" si="28"/>
        <v/>
      </c>
      <c r="F267" s="16" t="str">
        <f t="shared" si="29"/>
        <v/>
      </c>
      <c r="G267" s="16" t="str">
        <f t="shared" si="30"/>
        <v/>
      </c>
      <c r="H267" s="16" t="str">
        <f t="shared" si="31"/>
        <v/>
      </c>
    </row>
    <row r="268" spans="1:8" ht="18" customHeight="1" x14ac:dyDescent="0.25">
      <c r="A268" s="17">
        <f t="shared" si="24"/>
        <v>244</v>
      </c>
      <c r="B268" s="19" t="str">
        <f t="shared" si="25"/>
        <v/>
      </c>
      <c r="C268" s="16" t="str">
        <f t="shared" si="26"/>
        <v/>
      </c>
      <c r="D268" s="16" t="str">
        <f t="shared" si="27"/>
        <v/>
      </c>
      <c r="E268" s="16" t="str">
        <f t="shared" si="28"/>
        <v/>
      </c>
      <c r="F268" s="16" t="str">
        <f t="shared" si="29"/>
        <v/>
      </c>
      <c r="G268" s="16" t="str">
        <f t="shared" si="30"/>
        <v/>
      </c>
      <c r="H268" s="16" t="str">
        <f t="shared" si="31"/>
        <v/>
      </c>
    </row>
    <row r="269" spans="1:8" ht="18" customHeight="1" x14ac:dyDescent="0.25">
      <c r="A269" s="17">
        <f t="shared" si="24"/>
        <v>245</v>
      </c>
      <c r="B269" s="19" t="str">
        <f t="shared" si="25"/>
        <v/>
      </c>
      <c r="C269" s="16" t="str">
        <f t="shared" si="26"/>
        <v/>
      </c>
      <c r="D269" s="16" t="str">
        <f t="shared" si="27"/>
        <v/>
      </c>
      <c r="E269" s="16" t="str">
        <f t="shared" si="28"/>
        <v/>
      </c>
      <c r="F269" s="16" t="str">
        <f t="shared" si="29"/>
        <v/>
      </c>
      <c r="G269" s="16" t="str">
        <f t="shared" si="30"/>
        <v/>
      </c>
      <c r="H269" s="16" t="str">
        <f t="shared" si="31"/>
        <v/>
      </c>
    </row>
    <row r="270" spans="1:8" ht="18" customHeight="1" x14ac:dyDescent="0.25">
      <c r="A270" s="17">
        <f t="shared" si="24"/>
        <v>246</v>
      </c>
      <c r="B270" s="19" t="str">
        <f t="shared" si="25"/>
        <v/>
      </c>
      <c r="C270" s="16" t="str">
        <f t="shared" si="26"/>
        <v/>
      </c>
      <c r="D270" s="16" t="str">
        <f t="shared" si="27"/>
        <v/>
      </c>
      <c r="E270" s="16" t="str">
        <f t="shared" si="28"/>
        <v/>
      </c>
      <c r="F270" s="16" t="str">
        <f t="shared" si="29"/>
        <v/>
      </c>
      <c r="G270" s="16" t="str">
        <f t="shared" si="30"/>
        <v/>
      </c>
      <c r="H270" s="16" t="str">
        <f t="shared" si="31"/>
        <v/>
      </c>
    </row>
    <row r="271" spans="1:8" ht="18" customHeight="1" x14ac:dyDescent="0.25">
      <c r="A271" s="17">
        <f t="shared" si="24"/>
        <v>247</v>
      </c>
      <c r="B271" s="19" t="str">
        <f t="shared" si="25"/>
        <v/>
      </c>
      <c r="C271" s="16" t="str">
        <f t="shared" si="26"/>
        <v/>
      </c>
      <c r="D271" s="16" t="str">
        <f t="shared" si="27"/>
        <v/>
      </c>
      <c r="E271" s="16" t="str">
        <f t="shared" si="28"/>
        <v/>
      </c>
      <c r="F271" s="16" t="str">
        <f t="shared" si="29"/>
        <v/>
      </c>
      <c r="G271" s="16" t="str">
        <f t="shared" si="30"/>
        <v/>
      </c>
      <c r="H271" s="16" t="str">
        <f t="shared" si="31"/>
        <v/>
      </c>
    </row>
    <row r="272" spans="1:8" ht="18" customHeight="1" x14ac:dyDescent="0.25">
      <c r="A272" s="17">
        <f t="shared" si="24"/>
        <v>248</v>
      </c>
      <c r="B272" s="19" t="str">
        <f t="shared" si="25"/>
        <v/>
      </c>
      <c r="C272" s="16" t="str">
        <f t="shared" si="26"/>
        <v/>
      </c>
      <c r="D272" s="16" t="str">
        <f t="shared" si="27"/>
        <v/>
      </c>
      <c r="E272" s="16" t="str">
        <f t="shared" si="28"/>
        <v/>
      </c>
      <c r="F272" s="16" t="str">
        <f t="shared" si="29"/>
        <v/>
      </c>
      <c r="G272" s="16" t="str">
        <f t="shared" si="30"/>
        <v/>
      </c>
      <c r="H272" s="16" t="str">
        <f t="shared" si="31"/>
        <v/>
      </c>
    </row>
    <row r="273" spans="1:8" ht="18" customHeight="1" x14ac:dyDescent="0.25">
      <c r="A273" s="17">
        <f t="shared" si="24"/>
        <v>249</v>
      </c>
      <c r="B273" s="19" t="str">
        <f t="shared" si="25"/>
        <v/>
      </c>
      <c r="C273" s="16" t="str">
        <f t="shared" si="26"/>
        <v/>
      </c>
      <c r="D273" s="16" t="str">
        <f t="shared" si="27"/>
        <v/>
      </c>
      <c r="E273" s="16" t="str">
        <f t="shared" si="28"/>
        <v/>
      </c>
      <c r="F273" s="16" t="str">
        <f t="shared" si="29"/>
        <v/>
      </c>
      <c r="G273" s="16" t="str">
        <f t="shared" si="30"/>
        <v/>
      </c>
      <c r="H273" s="16" t="str">
        <f t="shared" si="31"/>
        <v/>
      </c>
    </row>
    <row r="274" spans="1:8" ht="18" customHeight="1" x14ac:dyDescent="0.25">
      <c r="A274" s="17">
        <f t="shared" si="24"/>
        <v>250</v>
      </c>
      <c r="B274" s="19" t="str">
        <f t="shared" si="25"/>
        <v/>
      </c>
      <c r="C274" s="16" t="str">
        <f t="shared" si="26"/>
        <v/>
      </c>
      <c r="D274" s="16" t="str">
        <f t="shared" si="27"/>
        <v/>
      </c>
      <c r="E274" s="16" t="str">
        <f t="shared" si="28"/>
        <v/>
      </c>
      <c r="F274" s="16" t="str">
        <f t="shared" si="29"/>
        <v/>
      </c>
      <c r="G274" s="16" t="str">
        <f t="shared" si="30"/>
        <v/>
      </c>
      <c r="H274" s="16" t="str">
        <f t="shared" si="31"/>
        <v/>
      </c>
    </row>
    <row r="275" spans="1:8" ht="18" customHeight="1" x14ac:dyDescent="0.25">
      <c r="A275" s="17">
        <f t="shared" si="24"/>
        <v>251</v>
      </c>
      <c r="B275" s="19" t="str">
        <f t="shared" si="25"/>
        <v/>
      </c>
      <c r="C275" s="16" t="str">
        <f t="shared" si="26"/>
        <v/>
      </c>
      <c r="D275" s="16" t="str">
        <f t="shared" si="27"/>
        <v/>
      </c>
      <c r="E275" s="16" t="str">
        <f t="shared" si="28"/>
        <v/>
      </c>
      <c r="F275" s="16" t="str">
        <f t="shared" si="29"/>
        <v/>
      </c>
      <c r="G275" s="16" t="str">
        <f t="shared" si="30"/>
        <v/>
      </c>
      <c r="H275" s="16" t="str">
        <f t="shared" si="31"/>
        <v/>
      </c>
    </row>
    <row r="276" spans="1:8" ht="18" customHeight="1" x14ac:dyDescent="0.25">
      <c r="A276" s="17">
        <f t="shared" si="24"/>
        <v>252</v>
      </c>
      <c r="B276" s="19" t="str">
        <f t="shared" si="25"/>
        <v/>
      </c>
      <c r="C276" s="16" t="str">
        <f t="shared" si="26"/>
        <v/>
      </c>
      <c r="D276" s="16" t="str">
        <f t="shared" si="27"/>
        <v/>
      </c>
      <c r="E276" s="16" t="str">
        <f t="shared" si="28"/>
        <v/>
      </c>
      <c r="F276" s="16" t="str">
        <f t="shared" si="29"/>
        <v/>
      </c>
      <c r="G276" s="16" t="str">
        <f t="shared" si="30"/>
        <v/>
      </c>
      <c r="H276" s="16" t="str">
        <f t="shared" si="31"/>
        <v/>
      </c>
    </row>
    <row r="277" spans="1:8" ht="18" customHeight="1" x14ac:dyDescent="0.25">
      <c r="A277" s="17">
        <f t="shared" si="24"/>
        <v>253</v>
      </c>
      <c r="B277" s="19" t="str">
        <f t="shared" si="25"/>
        <v/>
      </c>
      <c r="C277" s="16" t="str">
        <f t="shared" si="26"/>
        <v/>
      </c>
      <c r="D277" s="16" t="str">
        <f t="shared" si="27"/>
        <v/>
      </c>
      <c r="E277" s="16" t="str">
        <f t="shared" si="28"/>
        <v/>
      </c>
      <c r="F277" s="16" t="str">
        <f t="shared" si="29"/>
        <v/>
      </c>
      <c r="G277" s="16" t="str">
        <f t="shared" si="30"/>
        <v/>
      </c>
      <c r="H277" s="16" t="str">
        <f t="shared" si="31"/>
        <v/>
      </c>
    </row>
    <row r="278" spans="1:8" ht="18" customHeight="1" x14ac:dyDescent="0.25">
      <c r="A278" s="17">
        <f t="shared" si="24"/>
        <v>254</v>
      </c>
      <c r="B278" s="19" t="str">
        <f t="shared" si="25"/>
        <v/>
      </c>
      <c r="C278" s="16" t="str">
        <f t="shared" si="26"/>
        <v/>
      </c>
      <c r="D278" s="16" t="str">
        <f t="shared" si="27"/>
        <v/>
      </c>
      <c r="E278" s="16" t="str">
        <f t="shared" si="28"/>
        <v/>
      </c>
      <c r="F278" s="16" t="str">
        <f t="shared" si="29"/>
        <v/>
      </c>
      <c r="G278" s="16" t="str">
        <f t="shared" si="30"/>
        <v/>
      </c>
      <c r="H278" s="16" t="str">
        <f t="shared" si="31"/>
        <v/>
      </c>
    </row>
    <row r="279" spans="1:8" ht="18" customHeight="1" x14ac:dyDescent="0.25">
      <c r="A279" s="17">
        <f t="shared" si="24"/>
        <v>255</v>
      </c>
      <c r="B279" s="19" t="str">
        <f t="shared" si="25"/>
        <v/>
      </c>
      <c r="C279" s="16" t="str">
        <f t="shared" si="26"/>
        <v/>
      </c>
      <c r="D279" s="16" t="str">
        <f t="shared" si="27"/>
        <v/>
      </c>
      <c r="E279" s="16" t="str">
        <f t="shared" si="28"/>
        <v/>
      </c>
      <c r="F279" s="16" t="str">
        <f t="shared" si="29"/>
        <v/>
      </c>
      <c r="G279" s="16" t="str">
        <f t="shared" si="30"/>
        <v/>
      </c>
      <c r="H279" s="16" t="str">
        <f t="shared" si="31"/>
        <v/>
      </c>
    </row>
    <row r="280" spans="1:8" ht="18" customHeight="1" x14ac:dyDescent="0.25">
      <c r="A280" s="17">
        <f t="shared" si="24"/>
        <v>256</v>
      </c>
      <c r="B280" s="19" t="str">
        <f t="shared" si="25"/>
        <v/>
      </c>
      <c r="C280" s="16" t="str">
        <f t="shared" si="26"/>
        <v/>
      </c>
      <c r="D280" s="16" t="str">
        <f t="shared" si="27"/>
        <v/>
      </c>
      <c r="E280" s="16" t="str">
        <f t="shared" si="28"/>
        <v/>
      </c>
      <c r="F280" s="16" t="str">
        <f t="shared" si="29"/>
        <v/>
      </c>
      <c r="G280" s="16" t="str">
        <f t="shared" si="30"/>
        <v/>
      </c>
      <c r="H280" s="16" t="str">
        <f t="shared" si="31"/>
        <v/>
      </c>
    </row>
    <row r="281" spans="1:8" ht="18" customHeight="1" x14ac:dyDescent="0.25">
      <c r="A281" s="17">
        <f t="shared" ref="A281:A344" si="32">IF(ROW()-24&lt;=600,ROW()-24,"")</f>
        <v>257</v>
      </c>
      <c r="B281" s="19" t="str">
        <f t="shared" ref="B281:B344" si="33">IF($C281="","",EDATE($B$5,$A281-1))</f>
        <v/>
      </c>
      <c r="C281" s="16" t="str">
        <f t="shared" ref="C281:C344" si="34">IF($A281=1,$B$4,IF($H280&gt;0,$H280,""))</f>
        <v/>
      </c>
      <c r="D281" s="16" t="str">
        <f t="shared" ref="D281:D344" si="35">IF($C281="","",ROUND($C281*$B$6/12,2))</f>
        <v/>
      </c>
      <c r="E281" s="16" t="str">
        <f t="shared" ref="E281:E344" si="36">IF($C281="","",MAX(0,MIN($G$4-$D281,$C281)))</f>
        <v/>
      </c>
      <c r="F281" s="16" t="str">
        <f t="shared" ref="F281:F344" si="37">IF($C281="","",IF(AND(MOD($A281,12)=0,INT(($A281-1)/12)+1&gt;=$B$10),MIN($B$9,$G$6,MAX(0,$C281-$E281)),0))</f>
        <v/>
      </c>
      <c r="G281" s="16" t="str">
        <f t="shared" ref="G281:G344" si="38">IF($C281="","",$D281+$E281+$F281)</f>
        <v/>
      </c>
      <c r="H281" s="16" t="str">
        <f t="shared" ref="H281:H344" si="39">IF($C281="","",MAX(0,$C281-$E281-$F281))</f>
        <v/>
      </c>
    </row>
    <row r="282" spans="1:8" ht="18" customHeight="1" x14ac:dyDescent="0.25">
      <c r="A282" s="17">
        <f t="shared" si="32"/>
        <v>258</v>
      </c>
      <c r="B282" s="19" t="str">
        <f t="shared" si="33"/>
        <v/>
      </c>
      <c r="C282" s="16" t="str">
        <f t="shared" si="34"/>
        <v/>
      </c>
      <c r="D282" s="16" t="str">
        <f t="shared" si="35"/>
        <v/>
      </c>
      <c r="E282" s="16" t="str">
        <f t="shared" si="36"/>
        <v/>
      </c>
      <c r="F282" s="16" t="str">
        <f t="shared" si="37"/>
        <v/>
      </c>
      <c r="G282" s="16" t="str">
        <f t="shared" si="38"/>
        <v/>
      </c>
      <c r="H282" s="16" t="str">
        <f t="shared" si="39"/>
        <v/>
      </c>
    </row>
    <row r="283" spans="1:8" ht="18" customHeight="1" x14ac:dyDescent="0.25">
      <c r="A283" s="17">
        <f t="shared" si="32"/>
        <v>259</v>
      </c>
      <c r="B283" s="19" t="str">
        <f t="shared" si="33"/>
        <v/>
      </c>
      <c r="C283" s="16" t="str">
        <f t="shared" si="34"/>
        <v/>
      </c>
      <c r="D283" s="16" t="str">
        <f t="shared" si="35"/>
        <v/>
      </c>
      <c r="E283" s="16" t="str">
        <f t="shared" si="36"/>
        <v/>
      </c>
      <c r="F283" s="16" t="str">
        <f t="shared" si="37"/>
        <v/>
      </c>
      <c r="G283" s="16" t="str">
        <f t="shared" si="38"/>
        <v/>
      </c>
      <c r="H283" s="16" t="str">
        <f t="shared" si="39"/>
        <v/>
      </c>
    </row>
    <row r="284" spans="1:8" ht="18" customHeight="1" x14ac:dyDescent="0.25">
      <c r="A284" s="17">
        <f t="shared" si="32"/>
        <v>260</v>
      </c>
      <c r="B284" s="19" t="str">
        <f t="shared" si="33"/>
        <v/>
      </c>
      <c r="C284" s="16" t="str">
        <f t="shared" si="34"/>
        <v/>
      </c>
      <c r="D284" s="16" t="str">
        <f t="shared" si="35"/>
        <v/>
      </c>
      <c r="E284" s="16" t="str">
        <f t="shared" si="36"/>
        <v/>
      </c>
      <c r="F284" s="16" t="str">
        <f t="shared" si="37"/>
        <v/>
      </c>
      <c r="G284" s="16" t="str">
        <f t="shared" si="38"/>
        <v/>
      </c>
      <c r="H284" s="16" t="str">
        <f t="shared" si="39"/>
        <v/>
      </c>
    </row>
    <row r="285" spans="1:8" ht="18" customHeight="1" x14ac:dyDescent="0.25">
      <c r="A285" s="17">
        <f t="shared" si="32"/>
        <v>261</v>
      </c>
      <c r="B285" s="19" t="str">
        <f t="shared" si="33"/>
        <v/>
      </c>
      <c r="C285" s="16" t="str">
        <f t="shared" si="34"/>
        <v/>
      </c>
      <c r="D285" s="16" t="str">
        <f t="shared" si="35"/>
        <v/>
      </c>
      <c r="E285" s="16" t="str">
        <f t="shared" si="36"/>
        <v/>
      </c>
      <c r="F285" s="16" t="str">
        <f t="shared" si="37"/>
        <v/>
      </c>
      <c r="G285" s="16" t="str">
        <f t="shared" si="38"/>
        <v/>
      </c>
      <c r="H285" s="16" t="str">
        <f t="shared" si="39"/>
        <v/>
      </c>
    </row>
    <row r="286" spans="1:8" ht="18" customHeight="1" x14ac:dyDescent="0.25">
      <c r="A286" s="17">
        <f t="shared" si="32"/>
        <v>262</v>
      </c>
      <c r="B286" s="19" t="str">
        <f t="shared" si="33"/>
        <v/>
      </c>
      <c r="C286" s="16" t="str">
        <f t="shared" si="34"/>
        <v/>
      </c>
      <c r="D286" s="16" t="str">
        <f t="shared" si="35"/>
        <v/>
      </c>
      <c r="E286" s="16" t="str">
        <f t="shared" si="36"/>
        <v/>
      </c>
      <c r="F286" s="16" t="str">
        <f t="shared" si="37"/>
        <v/>
      </c>
      <c r="G286" s="16" t="str">
        <f t="shared" si="38"/>
        <v/>
      </c>
      <c r="H286" s="16" t="str">
        <f t="shared" si="39"/>
        <v/>
      </c>
    </row>
    <row r="287" spans="1:8" ht="18" customHeight="1" x14ac:dyDescent="0.25">
      <c r="A287" s="17">
        <f t="shared" si="32"/>
        <v>263</v>
      </c>
      <c r="B287" s="19" t="str">
        <f t="shared" si="33"/>
        <v/>
      </c>
      <c r="C287" s="16" t="str">
        <f t="shared" si="34"/>
        <v/>
      </c>
      <c r="D287" s="16" t="str">
        <f t="shared" si="35"/>
        <v/>
      </c>
      <c r="E287" s="16" t="str">
        <f t="shared" si="36"/>
        <v/>
      </c>
      <c r="F287" s="16" t="str">
        <f t="shared" si="37"/>
        <v/>
      </c>
      <c r="G287" s="16" t="str">
        <f t="shared" si="38"/>
        <v/>
      </c>
      <c r="H287" s="16" t="str">
        <f t="shared" si="39"/>
        <v/>
      </c>
    </row>
    <row r="288" spans="1:8" ht="18" customHeight="1" x14ac:dyDescent="0.25">
      <c r="A288" s="17">
        <f t="shared" si="32"/>
        <v>264</v>
      </c>
      <c r="B288" s="19" t="str">
        <f t="shared" si="33"/>
        <v/>
      </c>
      <c r="C288" s="16" t="str">
        <f t="shared" si="34"/>
        <v/>
      </c>
      <c r="D288" s="16" t="str">
        <f t="shared" si="35"/>
        <v/>
      </c>
      <c r="E288" s="16" t="str">
        <f t="shared" si="36"/>
        <v/>
      </c>
      <c r="F288" s="16" t="str">
        <f t="shared" si="37"/>
        <v/>
      </c>
      <c r="G288" s="16" t="str">
        <f t="shared" si="38"/>
        <v/>
      </c>
      <c r="H288" s="16" t="str">
        <f t="shared" si="39"/>
        <v/>
      </c>
    </row>
    <row r="289" spans="1:8" ht="18" customHeight="1" x14ac:dyDescent="0.25">
      <c r="A289" s="17">
        <f t="shared" si="32"/>
        <v>265</v>
      </c>
      <c r="B289" s="19" t="str">
        <f t="shared" si="33"/>
        <v/>
      </c>
      <c r="C289" s="16" t="str">
        <f t="shared" si="34"/>
        <v/>
      </c>
      <c r="D289" s="16" t="str">
        <f t="shared" si="35"/>
        <v/>
      </c>
      <c r="E289" s="16" t="str">
        <f t="shared" si="36"/>
        <v/>
      </c>
      <c r="F289" s="16" t="str">
        <f t="shared" si="37"/>
        <v/>
      </c>
      <c r="G289" s="16" t="str">
        <f t="shared" si="38"/>
        <v/>
      </c>
      <c r="H289" s="16" t="str">
        <f t="shared" si="39"/>
        <v/>
      </c>
    </row>
    <row r="290" spans="1:8" ht="18" customHeight="1" x14ac:dyDescent="0.25">
      <c r="A290" s="17">
        <f t="shared" si="32"/>
        <v>266</v>
      </c>
      <c r="B290" s="19" t="str">
        <f t="shared" si="33"/>
        <v/>
      </c>
      <c r="C290" s="16" t="str">
        <f t="shared" si="34"/>
        <v/>
      </c>
      <c r="D290" s="16" t="str">
        <f t="shared" si="35"/>
        <v/>
      </c>
      <c r="E290" s="16" t="str">
        <f t="shared" si="36"/>
        <v/>
      </c>
      <c r="F290" s="16" t="str">
        <f t="shared" si="37"/>
        <v/>
      </c>
      <c r="G290" s="16" t="str">
        <f t="shared" si="38"/>
        <v/>
      </c>
      <c r="H290" s="16" t="str">
        <f t="shared" si="39"/>
        <v/>
      </c>
    </row>
    <row r="291" spans="1:8" ht="18" customHeight="1" x14ac:dyDescent="0.25">
      <c r="A291" s="17">
        <f t="shared" si="32"/>
        <v>267</v>
      </c>
      <c r="B291" s="19" t="str">
        <f t="shared" si="33"/>
        <v/>
      </c>
      <c r="C291" s="16" t="str">
        <f t="shared" si="34"/>
        <v/>
      </c>
      <c r="D291" s="16" t="str">
        <f t="shared" si="35"/>
        <v/>
      </c>
      <c r="E291" s="16" t="str">
        <f t="shared" si="36"/>
        <v/>
      </c>
      <c r="F291" s="16" t="str">
        <f t="shared" si="37"/>
        <v/>
      </c>
      <c r="G291" s="16" t="str">
        <f t="shared" si="38"/>
        <v/>
      </c>
      <c r="H291" s="16" t="str">
        <f t="shared" si="39"/>
        <v/>
      </c>
    </row>
    <row r="292" spans="1:8" ht="18" customHeight="1" x14ac:dyDescent="0.25">
      <c r="A292" s="17">
        <f t="shared" si="32"/>
        <v>268</v>
      </c>
      <c r="B292" s="19" t="str">
        <f t="shared" si="33"/>
        <v/>
      </c>
      <c r="C292" s="16" t="str">
        <f t="shared" si="34"/>
        <v/>
      </c>
      <c r="D292" s="16" t="str">
        <f t="shared" si="35"/>
        <v/>
      </c>
      <c r="E292" s="16" t="str">
        <f t="shared" si="36"/>
        <v/>
      </c>
      <c r="F292" s="16" t="str">
        <f t="shared" si="37"/>
        <v/>
      </c>
      <c r="G292" s="16" t="str">
        <f t="shared" si="38"/>
        <v/>
      </c>
      <c r="H292" s="16" t="str">
        <f t="shared" si="39"/>
        <v/>
      </c>
    </row>
    <row r="293" spans="1:8" ht="18" customHeight="1" x14ac:dyDescent="0.25">
      <c r="A293" s="17">
        <f t="shared" si="32"/>
        <v>269</v>
      </c>
      <c r="B293" s="19" t="str">
        <f t="shared" si="33"/>
        <v/>
      </c>
      <c r="C293" s="16" t="str">
        <f t="shared" si="34"/>
        <v/>
      </c>
      <c r="D293" s="16" t="str">
        <f t="shared" si="35"/>
        <v/>
      </c>
      <c r="E293" s="16" t="str">
        <f t="shared" si="36"/>
        <v/>
      </c>
      <c r="F293" s="16" t="str">
        <f t="shared" si="37"/>
        <v/>
      </c>
      <c r="G293" s="16" t="str">
        <f t="shared" si="38"/>
        <v/>
      </c>
      <c r="H293" s="16" t="str">
        <f t="shared" si="39"/>
        <v/>
      </c>
    </row>
    <row r="294" spans="1:8" ht="18" customHeight="1" x14ac:dyDescent="0.25">
      <c r="A294" s="17">
        <f t="shared" si="32"/>
        <v>270</v>
      </c>
      <c r="B294" s="19" t="str">
        <f t="shared" si="33"/>
        <v/>
      </c>
      <c r="C294" s="16" t="str">
        <f t="shared" si="34"/>
        <v/>
      </c>
      <c r="D294" s="16" t="str">
        <f t="shared" si="35"/>
        <v/>
      </c>
      <c r="E294" s="16" t="str">
        <f t="shared" si="36"/>
        <v/>
      </c>
      <c r="F294" s="16" t="str">
        <f t="shared" si="37"/>
        <v/>
      </c>
      <c r="G294" s="16" t="str">
        <f t="shared" si="38"/>
        <v/>
      </c>
      <c r="H294" s="16" t="str">
        <f t="shared" si="39"/>
        <v/>
      </c>
    </row>
    <row r="295" spans="1:8" ht="18" customHeight="1" x14ac:dyDescent="0.25">
      <c r="A295" s="17">
        <f t="shared" si="32"/>
        <v>271</v>
      </c>
      <c r="B295" s="19" t="str">
        <f t="shared" si="33"/>
        <v/>
      </c>
      <c r="C295" s="16" t="str">
        <f t="shared" si="34"/>
        <v/>
      </c>
      <c r="D295" s="16" t="str">
        <f t="shared" si="35"/>
        <v/>
      </c>
      <c r="E295" s="16" t="str">
        <f t="shared" si="36"/>
        <v/>
      </c>
      <c r="F295" s="16" t="str">
        <f t="shared" si="37"/>
        <v/>
      </c>
      <c r="G295" s="16" t="str">
        <f t="shared" si="38"/>
        <v/>
      </c>
      <c r="H295" s="16" t="str">
        <f t="shared" si="39"/>
        <v/>
      </c>
    </row>
    <row r="296" spans="1:8" ht="18" customHeight="1" x14ac:dyDescent="0.25">
      <c r="A296" s="17">
        <f t="shared" si="32"/>
        <v>272</v>
      </c>
      <c r="B296" s="19" t="str">
        <f t="shared" si="33"/>
        <v/>
      </c>
      <c r="C296" s="16" t="str">
        <f t="shared" si="34"/>
        <v/>
      </c>
      <c r="D296" s="16" t="str">
        <f t="shared" si="35"/>
        <v/>
      </c>
      <c r="E296" s="16" t="str">
        <f t="shared" si="36"/>
        <v/>
      </c>
      <c r="F296" s="16" t="str">
        <f t="shared" si="37"/>
        <v/>
      </c>
      <c r="G296" s="16" t="str">
        <f t="shared" si="38"/>
        <v/>
      </c>
      <c r="H296" s="16" t="str">
        <f t="shared" si="39"/>
        <v/>
      </c>
    </row>
    <row r="297" spans="1:8" ht="18" customHeight="1" x14ac:dyDescent="0.25">
      <c r="A297" s="17">
        <f t="shared" si="32"/>
        <v>273</v>
      </c>
      <c r="B297" s="19" t="str">
        <f t="shared" si="33"/>
        <v/>
      </c>
      <c r="C297" s="16" t="str">
        <f t="shared" si="34"/>
        <v/>
      </c>
      <c r="D297" s="16" t="str">
        <f t="shared" si="35"/>
        <v/>
      </c>
      <c r="E297" s="16" t="str">
        <f t="shared" si="36"/>
        <v/>
      </c>
      <c r="F297" s="16" t="str">
        <f t="shared" si="37"/>
        <v/>
      </c>
      <c r="G297" s="16" t="str">
        <f t="shared" si="38"/>
        <v/>
      </c>
      <c r="H297" s="16" t="str">
        <f t="shared" si="39"/>
        <v/>
      </c>
    </row>
    <row r="298" spans="1:8" ht="18" customHeight="1" x14ac:dyDescent="0.25">
      <c r="A298" s="17">
        <f t="shared" si="32"/>
        <v>274</v>
      </c>
      <c r="B298" s="19" t="str">
        <f t="shared" si="33"/>
        <v/>
      </c>
      <c r="C298" s="16" t="str">
        <f t="shared" si="34"/>
        <v/>
      </c>
      <c r="D298" s="16" t="str">
        <f t="shared" si="35"/>
        <v/>
      </c>
      <c r="E298" s="16" t="str">
        <f t="shared" si="36"/>
        <v/>
      </c>
      <c r="F298" s="16" t="str">
        <f t="shared" si="37"/>
        <v/>
      </c>
      <c r="G298" s="16" t="str">
        <f t="shared" si="38"/>
        <v/>
      </c>
      <c r="H298" s="16" t="str">
        <f t="shared" si="39"/>
        <v/>
      </c>
    </row>
    <row r="299" spans="1:8" ht="18" customHeight="1" x14ac:dyDescent="0.25">
      <c r="A299" s="17">
        <f t="shared" si="32"/>
        <v>275</v>
      </c>
      <c r="B299" s="19" t="str">
        <f t="shared" si="33"/>
        <v/>
      </c>
      <c r="C299" s="16" t="str">
        <f t="shared" si="34"/>
        <v/>
      </c>
      <c r="D299" s="16" t="str">
        <f t="shared" si="35"/>
        <v/>
      </c>
      <c r="E299" s="16" t="str">
        <f t="shared" si="36"/>
        <v/>
      </c>
      <c r="F299" s="16" t="str">
        <f t="shared" si="37"/>
        <v/>
      </c>
      <c r="G299" s="16" t="str">
        <f t="shared" si="38"/>
        <v/>
      </c>
      <c r="H299" s="16" t="str">
        <f t="shared" si="39"/>
        <v/>
      </c>
    </row>
    <row r="300" spans="1:8" ht="18" customHeight="1" x14ac:dyDescent="0.25">
      <c r="A300" s="17">
        <f t="shared" si="32"/>
        <v>276</v>
      </c>
      <c r="B300" s="19" t="str">
        <f t="shared" si="33"/>
        <v/>
      </c>
      <c r="C300" s="16" t="str">
        <f t="shared" si="34"/>
        <v/>
      </c>
      <c r="D300" s="16" t="str">
        <f t="shared" si="35"/>
        <v/>
      </c>
      <c r="E300" s="16" t="str">
        <f t="shared" si="36"/>
        <v/>
      </c>
      <c r="F300" s="16" t="str">
        <f t="shared" si="37"/>
        <v/>
      </c>
      <c r="G300" s="16" t="str">
        <f t="shared" si="38"/>
        <v/>
      </c>
      <c r="H300" s="16" t="str">
        <f t="shared" si="39"/>
        <v/>
      </c>
    </row>
    <row r="301" spans="1:8" ht="18" customHeight="1" x14ac:dyDescent="0.25">
      <c r="A301" s="17">
        <f t="shared" si="32"/>
        <v>277</v>
      </c>
      <c r="B301" s="19" t="str">
        <f t="shared" si="33"/>
        <v/>
      </c>
      <c r="C301" s="16" t="str">
        <f t="shared" si="34"/>
        <v/>
      </c>
      <c r="D301" s="16" t="str">
        <f t="shared" si="35"/>
        <v/>
      </c>
      <c r="E301" s="16" t="str">
        <f t="shared" si="36"/>
        <v/>
      </c>
      <c r="F301" s="16" t="str">
        <f t="shared" si="37"/>
        <v/>
      </c>
      <c r="G301" s="16" t="str">
        <f t="shared" si="38"/>
        <v/>
      </c>
      <c r="H301" s="16" t="str">
        <f t="shared" si="39"/>
        <v/>
      </c>
    </row>
    <row r="302" spans="1:8" ht="18" customHeight="1" x14ac:dyDescent="0.25">
      <c r="A302" s="17">
        <f t="shared" si="32"/>
        <v>278</v>
      </c>
      <c r="B302" s="19" t="str">
        <f t="shared" si="33"/>
        <v/>
      </c>
      <c r="C302" s="16" t="str">
        <f t="shared" si="34"/>
        <v/>
      </c>
      <c r="D302" s="16" t="str">
        <f t="shared" si="35"/>
        <v/>
      </c>
      <c r="E302" s="16" t="str">
        <f t="shared" si="36"/>
        <v/>
      </c>
      <c r="F302" s="16" t="str">
        <f t="shared" si="37"/>
        <v/>
      </c>
      <c r="G302" s="16" t="str">
        <f t="shared" si="38"/>
        <v/>
      </c>
      <c r="H302" s="16" t="str">
        <f t="shared" si="39"/>
        <v/>
      </c>
    </row>
    <row r="303" spans="1:8" ht="18" customHeight="1" x14ac:dyDescent="0.25">
      <c r="A303" s="17">
        <f t="shared" si="32"/>
        <v>279</v>
      </c>
      <c r="B303" s="19" t="str">
        <f t="shared" si="33"/>
        <v/>
      </c>
      <c r="C303" s="16" t="str">
        <f t="shared" si="34"/>
        <v/>
      </c>
      <c r="D303" s="16" t="str">
        <f t="shared" si="35"/>
        <v/>
      </c>
      <c r="E303" s="16" t="str">
        <f t="shared" si="36"/>
        <v/>
      </c>
      <c r="F303" s="16" t="str">
        <f t="shared" si="37"/>
        <v/>
      </c>
      <c r="G303" s="16" t="str">
        <f t="shared" si="38"/>
        <v/>
      </c>
      <c r="H303" s="16" t="str">
        <f t="shared" si="39"/>
        <v/>
      </c>
    </row>
    <row r="304" spans="1:8" ht="18" customHeight="1" x14ac:dyDescent="0.25">
      <c r="A304" s="17">
        <f t="shared" si="32"/>
        <v>280</v>
      </c>
      <c r="B304" s="19" t="str">
        <f t="shared" si="33"/>
        <v/>
      </c>
      <c r="C304" s="16" t="str">
        <f t="shared" si="34"/>
        <v/>
      </c>
      <c r="D304" s="16" t="str">
        <f t="shared" si="35"/>
        <v/>
      </c>
      <c r="E304" s="16" t="str">
        <f t="shared" si="36"/>
        <v/>
      </c>
      <c r="F304" s="16" t="str">
        <f t="shared" si="37"/>
        <v/>
      </c>
      <c r="G304" s="16" t="str">
        <f t="shared" si="38"/>
        <v/>
      </c>
      <c r="H304" s="16" t="str">
        <f t="shared" si="39"/>
        <v/>
      </c>
    </row>
    <row r="305" spans="1:8" ht="18" customHeight="1" x14ac:dyDescent="0.25">
      <c r="A305" s="17">
        <f t="shared" si="32"/>
        <v>281</v>
      </c>
      <c r="B305" s="19" t="str">
        <f t="shared" si="33"/>
        <v/>
      </c>
      <c r="C305" s="16" t="str">
        <f t="shared" si="34"/>
        <v/>
      </c>
      <c r="D305" s="16" t="str">
        <f t="shared" si="35"/>
        <v/>
      </c>
      <c r="E305" s="16" t="str">
        <f t="shared" si="36"/>
        <v/>
      </c>
      <c r="F305" s="16" t="str">
        <f t="shared" si="37"/>
        <v/>
      </c>
      <c r="G305" s="16" t="str">
        <f t="shared" si="38"/>
        <v/>
      </c>
      <c r="H305" s="16" t="str">
        <f t="shared" si="39"/>
        <v/>
      </c>
    </row>
    <row r="306" spans="1:8" ht="18" customHeight="1" x14ac:dyDescent="0.25">
      <c r="A306" s="17">
        <f t="shared" si="32"/>
        <v>282</v>
      </c>
      <c r="B306" s="19" t="str">
        <f t="shared" si="33"/>
        <v/>
      </c>
      <c r="C306" s="16" t="str">
        <f t="shared" si="34"/>
        <v/>
      </c>
      <c r="D306" s="16" t="str">
        <f t="shared" si="35"/>
        <v/>
      </c>
      <c r="E306" s="16" t="str">
        <f t="shared" si="36"/>
        <v/>
      </c>
      <c r="F306" s="16" t="str">
        <f t="shared" si="37"/>
        <v/>
      </c>
      <c r="G306" s="16" t="str">
        <f t="shared" si="38"/>
        <v/>
      </c>
      <c r="H306" s="16" t="str">
        <f t="shared" si="39"/>
        <v/>
      </c>
    </row>
    <row r="307" spans="1:8" ht="18" customHeight="1" x14ac:dyDescent="0.25">
      <c r="A307" s="17">
        <f t="shared" si="32"/>
        <v>283</v>
      </c>
      <c r="B307" s="19" t="str">
        <f t="shared" si="33"/>
        <v/>
      </c>
      <c r="C307" s="16" t="str">
        <f t="shared" si="34"/>
        <v/>
      </c>
      <c r="D307" s="16" t="str">
        <f t="shared" si="35"/>
        <v/>
      </c>
      <c r="E307" s="16" t="str">
        <f t="shared" si="36"/>
        <v/>
      </c>
      <c r="F307" s="16" t="str">
        <f t="shared" si="37"/>
        <v/>
      </c>
      <c r="G307" s="16" t="str">
        <f t="shared" si="38"/>
        <v/>
      </c>
      <c r="H307" s="16" t="str">
        <f t="shared" si="39"/>
        <v/>
      </c>
    </row>
    <row r="308" spans="1:8" ht="18" customHeight="1" x14ac:dyDescent="0.25">
      <c r="A308" s="17">
        <f t="shared" si="32"/>
        <v>284</v>
      </c>
      <c r="B308" s="19" t="str">
        <f t="shared" si="33"/>
        <v/>
      </c>
      <c r="C308" s="16" t="str">
        <f t="shared" si="34"/>
        <v/>
      </c>
      <c r="D308" s="16" t="str">
        <f t="shared" si="35"/>
        <v/>
      </c>
      <c r="E308" s="16" t="str">
        <f t="shared" si="36"/>
        <v/>
      </c>
      <c r="F308" s="16" t="str">
        <f t="shared" si="37"/>
        <v/>
      </c>
      <c r="G308" s="16" t="str">
        <f t="shared" si="38"/>
        <v/>
      </c>
      <c r="H308" s="16" t="str">
        <f t="shared" si="39"/>
        <v/>
      </c>
    </row>
    <row r="309" spans="1:8" ht="18" customHeight="1" x14ac:dyDescent="0.25">
      <c r="A309" s="17">
        <f t="shared" si="32"/>
        <v>285</v>
      </c>
      <c r="B309" s="19" t="str">
        <f t="shared" si="33"/>
        <v/>
      </c>
      <c r="C309" s="16" t="str">
        <f t="shared" si="34"/>
        <v/>
      </c>
      <c r="D309" s="16" t="str">
        <f t="shared" si="35"/>
        <v/>
      </c>
      <c r="E309" s="16" t="str">
        <f t="shared" si="36"/>
        <v/>
      </c>
      <c r="F309" s="16" t="str">
        <f t="shared" si="37"/>
        <v/>
      </c>
      <c r="G309" s="16" t="str">
        <f t="shared" si="38"/>
        <v/>
      </c>
      <c r="H309" s="16" t="str">
        <f t="shared" si="39"/>
        <v/>
      </c>
    </row>
    <row r="310" spans="1:8" ht="18" customHeight="1" x14ac:dyDescent="0.25">
      <c r="A310" s="17">
        <f t="shared" si="32"/>
        <v>286</v>
      </c>
      <c r="B310" s="19" t="str">
        <f t="shared" si="33"/>
        <v/>
      </c>
      <c r="C310" s="16" t="str">
        <f t="shared" si="34"/>
        <v/>
      </c>
      <c r="D310" s="16" t="str">
        <f t="shared" si="35"/>
        <v/>
      </c>
      <c r="E310" s="16" t="str">
        <f t="shared" si="36"/>
        <v/>
      </c>
      <c r="F310" s="16" t="str">
        <f t="shared" si="37"/>
        <v/>
      </c>
      <c r="G310" s="16" t="str">
        <f t="shared" si="38"/>
        <v/>
      </c>
      <c r="H310" s="16" t="str">
        <f t="shared" si="39"/>
        <v/>
      </c>
    </row>
    <row r="311" spans="1:8" ht="18" customHeight="1" x14ac:dyDescent="0.25">
      <c r="A311" s="17">
        <f t="shared" si="32"/>
        <v>287</v>
      </c>
      <c r="B311" s="19" t="str">
        <f t="shared" si="33"/>
        <v/>
      </c>
      <c r="C311" s="16" t="str">
        <f t="shared" si="34"/>
        <v/>
      </c>
      <c r="D311" s="16" t="str">
        <f t="shared" si="35"/>
        <v/>
      </c>
      <c r="E311" s="16" t="str">
        <f t="shared" si="36"/>
        <v/>
      </c>
      <c r="F311" s="16" t="str">
        <f t="shared" si="37"/>
        <v/>
      </c>
      <c r="G311" s="16" t="str">
        <f t="shared" si="38"/>
        <v/>
      </c>
      <c r="H311" s="16" t="str">
        <f t="shared" si="39"/>
        <v/>
      </c>
    </row>
    <row r="312" spans="1:8" ht="18" customHeight="1" x14ac:dyDescent="0.25">
      <c r="A312" s="17">
        <f t="shared" si="32"/>
        <v>288</v>
      </c>
      <c r="B312" s="19" t="str">
        <f t="shared" si="33"/>
        <v/>
      </c>
      <c r="C312" s="16" t="str">
        <f t="shared" si="34"/>
        <v/>
      </c>
      <c r="D312" s="16" t="str">
        <f t="shared" si="35"/>
        <v/>
      </c>
      <c r="E312" s="16" t="str">
        <f t="shared" si="36"/>
        <v/>
      </c>
      <c r="F312" s="16" t="str">
        <f t="shared" si="37"/>
        <v/>
      </c>
      <c r="G312" s="16" t="str">
        <f t="shared" si="38"/>
        <v/>
      </c>
      <c r="H312" s="16" t="str">
        <f t="shared" si="39"/>
        <v/>
      </c>
    </row>
    <row r="313" spans="1:8" ht="18" customHeight="1" x14ac:dyDescent="0.25">
      <c r="A313" s="17">
        <f t="shared" si="32"/>
        <v>289</v>
      </c>
      <c r="B313" s="19" t="str">
        <f t="shared" si="33"/>
        <v/>
      </c>
      <c r="C313" s="16" t="str">
        <f t="shared" si="34"/>
        <v/>
      </c>
      <c r="D313" s="16" t="str">
        <f t="shared" si="35"/>
        <v/>
      </c>
      <c r="E313" s="16" t="str">
        <f t="shared" si="36"/>
        <v/>
      </c>
      <c r="F313" s="16" t="str">
        <f t="shared" si="37"/>
        <v/>
      </c>
      <c r="G313" s="16" t="str">
        <f t="shared" si="38"/>
        <v/>
      </c>
      <c r="H313" s="16" t="str">
        <f t="shared" si="39"/>
        <v/>
      </c>
    </row>
    <row r="314" spans="1:8" ht="18" customHeight="1" x14ac:dyDescent="0.25">
      <c r="A314" s="17">
        <f t="shared" si="32"/>
        <v>290</v>
      </c>
      <c r="B314" s="19" t="str">
        <f t="shared" si="33"/>
        <v/>
      </c>
      <c r="C314" s="16" t="str">
        <f t="shared" si="34"/>
        <v/>
      </c>
      <c r="D314" s="16" t="str">
        <f t="shared" si="35"/>
        <v/>
      </c>
      <c r="E314" s="16" t="str">
        <f t="shared" si="36"/>
        <v/>
      </c>
      <c r="F314" s="16" t="str">
        <f t="shared" si="37"/>
        <v/>
      </c>
      <c r="G314" s="16" t="str">
        <f t="shared" si="38"/>
        <v/>
      </c>
      <c r="H314" s="16" t="str">
        <f t="shared" si="39"/>
        <v/>
      </c>
    </row>
    <row r="315" spans="1:8" ht="18" customHeight="1" x14ac:dyDescent="0.25">
      <c r="A315" s="17">
        <f t="shared" si="32"/>
        <v>291</v>
      </c>
      <c r="B315" s="19" t="str">
        <f t="shared" si="33"/>
        <v/>
      </c>
      <c r="C315" s="16" t="str">
        <f t="shared" si="34"/>
        <v/>
      </c>
      <c r="D315" s="16" t="str">
        <f t="shared" si="35"/>
        <v/>
      </c>
      <c r="E315" s="16" t="str">
        <f t="shared" si="36"/>
        <v/>
      </c>
      <c r="F315" s="16" t="str">
        <f t="shared" si="37"/>
        <v/>
      </c>
      <c r="G315" s="16" t="str">
        <f t="shared" si="38"/>
        <v/>
      </c>
      <c r="H315" s="16" t="str">
        <f t="shared" si="39"/>
        <v/>
      </c>
    </row>
    <row r="316" spans="1:8" ht="18" customHeight="1" x14ac:dyDescent="0.25">
      <c r="A316" s="17">
        <f t="shared" si="32"/>
        <v>292</v>
      </c>
      <c r="B316" s="19" t="str">
        <f t="shared" si="33"/>
        <v/>
      </c>
      <c r="C316" s="16" t="str">
        <f t="shared" si="34"/>
        <v/>
      </c>
      <c r="D316" s="16" t="str">
        <f t="shared" si="35"/>
        <v/>
      </c>
      <c r="E316" s="16" t="str">
        <f t="shared" si="36"/>
        <v/>
      </c>
      <c r="F316" s="16" t="str">
        <f t="shared" si="37"/>
        <v/>
      </c>
      <c r="G316" s="16" t="str">
        <f t="shared" si="38"/>
        <v/>
      </c>
      <c r="H316" s="16" t="str">
        <f t="shared" si="39"/>
        <v/>
      </c>
    </row>
    <row r="317" spans="1:8" ht="18" customHeight="1" x14ac:dyDescent="0.25">
      <c r="A317" s="17">
        <f t="shared" si="32"/>
        <v>293</v>
      </c>
      <c r="B317" s="19" t="str">
        <f t="shared" si="33"/>
        <v/>
      </c>
      <c r="C317" s="16" t="str">
        <f t="shared" si="34"/>
        <v/>
      </c>
      <c r="D317" s="16" t="str">
        <f t="shared" si="35"/>
        <v/>
      </c>
      <c r="E317" s="16" t="str">
        <f t="shared" si="36"/>
        <v/>
      </c>
      <c r="F317" s="16" t="str">
        <f t="shared" si="37"/>
        <v/>
      </c>
      <c r="G317" s="16" t="str">
        <f t="shared" si="38"/>
        <v/>
      </c>
      <c r="H317" s="16" t="str">
        <f t="shared" si="39"/>
        <v/>
      </c>
    </row>
    <row r="318" spans="1:8" ht="18" customHeight="1" x14ac:dyDescent="0.25">
      <c r="A318" s="17">
        <f t="shared" si="32"/>
        <v>294</v>
      </c>
      <c r="B318" s="19" t="str">
        <f t="shared" si="33"/>
        <v/>
      </c>
      <c r="C318" s="16" t="str">
        <f t="shared" si="34"/>
        <v/>
      </c>
      <c r="D318" s="16" t="str">
        <f t="shared" si="35"/>
        <v/>
      </c>
      <c r="E318" s="16" t="str">
        <f t="shared" si="36"/>
        <v/>
      </c>
      <c r="F318" s="16" t="str">
        <f t="shared" si="37"/>
        <v/>
      </c>
      <c r="G318" s="16" t="str">
        <f t="shared" si="38"/>
        <v/>
      </c>
      <c r="H318" s="16" t="str">
        <f t="shared" si="39"/>
        <v/>
      </c>
    </row>
    <row r="319" spans="1:8" ht="18" customHeight="1" x14ac:dyDescent="0.25">
      <c r="A319" s="17">
        <f t="shared" si="32"/>
        <v>295</v>
      </c>
      <c r="B319" s="19" t="str">
        <f t="shared" si="33"/>
        <v/>
      </c>
      <c r="C319" s="16" t="str">
        <f t="shared" si="34"/>
        <v/>
      </c>
      <c r="D319" s="16" t="str">
        <f t="shared" si="35"/>
        <v/>
      </c>
      <c r="E319" s="16" t="str">
        <f t="shared" si="36"/>
        <v/>
      </c>
      <c r="F319" s="16" t="str">
        <f t="shared" si="37"/>
        <v/>
      </c>
      <c r="G319" s="16" t="str">
        <f t="shared" si="38"/>
        <v/>
      </c>
      <c r="H319" s="16" t="str">
        <f t="shared" si="39"/>
        <v/>
      </c>
    </row>
    <row r="320" spans="1:8" ht="18" customHeight="1" x14ac:dyDescent="0.25">
      <c r="A320" s="17">
        <f t="shared" si="32"/>
        <v>296</v>
      </c>
      <c r="B320" s="19" t="str">
        <f t="shared" si="33"/>
        <v/>
      </c>
      <c r="C320" s="16" t="str">
        <f t="shared" si="34"/>
        <v/>
      </c>
      <c r="D320" s="16" t="str">
        <f t="shared" si="35"/>
        <v/>
      </c>
      <c r="E320" s="16" t="str">
        <f t="shared" si="36"/>
        <v/>
      </c>
      <c r="F320" s="16" t="str">
        <f t="shared" si="37"/>
        <v/>
      </c>
      <c r="G320" s="16" t="str">
        <f t="shared" si="38"/>
        <v/>
      </c>
      <c r="H320" s="16" t="str">
        <f t="shared" si="39"/>
        <v/>
      </c>
    </row>
    <row r="321" spans="1:8" ht="18" customHeight="1" x14ac:dyDescent="0.25">
      <c r="A321" s="17">
        <f t="shared" si="32"/>
        <v>297</v>
      </c>
      <c r="B321" s="19" t="str">
        <f t="shared" si="33"/>
        <v/>
      </c>
      <c r="C321" s="16" t="str">
        <f t="shared" si="34"/>
        <v/>
      </c>
      <c r="D321" s="16" t="str">
        <f t="shared" si="35"/>
        <v/>
      </c>
      <c r="E321" s="16" t="str">
        <f t="shared" si="36"/>
        <v/>
      </c>
      <c r="F321" s="16" t="str">
        <f t="shared" si="37"/>
        <v/>
      </c>
      <c r="G321" s="16" t="str">
        <f t="shared" si="38"/>
        <v/>
      </c>
      <c r="H321" s="16" t="str">
        <f t="shared" si="39"/>
        <v/>
      </c>
    </row>
    <row r="322" spans="1:8" ht="18" customHeight="1" x14ac:dyDescent="0.25">
      <c r="A322" s="17">
        <f t="shared" si="32"/>
        <v>298</v>
      </c>
      <c r="B322" s="19" t="str">
        <f t="shared" si="33"/>
        <v/>
      </c>
      <c r="C322" s="16" t="str">
        <f t="shared" si="34"/>
        <v/>
      </c>
      <c r="D322" s="16" t="str">
        <f t="shared" si="35"/>
        <v/>
      </c>
      <c r="E322" s="16" t="str">
        <f t="shared" si="36"/>
        <v/>
      </c>
      <c r="F322" s="16" t="str">
        <f t="shared" si="37"/>
        <v/>
      </c>
      <c r="G322" s="16" t="str">
        <f t="shared" si="38"/>
        <v/>
      </c>
      <c r="H322" s="16" t="str">
        <f t="shared" si="39"/>
        <v/>
      </c>
    </row>
    <row r="323" spans="1:8" ht="18" customHeight="1" x14ac:dyDescent="0.25">
      <c r="A323" s="17">
        <f t="shared" si="32"/>
        <v>299</v>
      </c>
      <c r="B323" s="19" t="str">
        <f t="shared" si="33"/>
        <v/>
      </c>
      <c r="C323" s="16" t="str">
        <f t="shared" si="34"/>
        <v/>
      </c>
      <c r="D323" s="16" t="str">
        <f t="shared" si="35"/>
        <v/>
      </c>
      <c r="E323" s="16" t="str">
        <f t="shared" si="36"/>
        <v/>
      </c>
      <c r="F323" s="16" t="str">
        <f t="shared" si="37"/>
        <v/>
      </c>
      <c r="G323" s="16" t="str">
        <f t="shared" si="38"/>
        <v/>
      </c>
      <c r="H323" s="16" t="str">
        <f t="shared" si="39"/>
        <v/>
      </c>
    </row>
    <row r="324" spans="1:8" ht="18" customHeight="1" x14ac:dyDescent="0.25">
      <c r="A324" s="17">
        <f t="shared" si="32"/>
        <v>300</v>
      </c>
      <c r="B324" s="19" t="str">
        <f t="shared" si="33"/>
        <v/>
      </c>
      <c r="C324" s="16" t="str">
        <f t="shared" si="34"/>
        <v/>
      </c>
      <c r="D324" s="16" t="str">
        <f t="shared" si="35"/>
        <v/>
      </c>
      <c r="E324" s="16" t="str">
        <f t="shared" si="36"/>
        <v/>
      </c>
      <c r="F324" s="16" t="str">
        <f t="shared" si="37"/>
        <v/>
      </c>
      <c r="G324" s="16" t="str">
        <f t="shared" si="38"/>
        <v/>
      </c>
      <c r="H324" s="16" t="str">
        <f t="shared" si="39"/>
        <v/>
      </c>
    </row>
    <row r="325" spans="1:8" ht="18" customHeight="1" x14ac:dyDescent="0.25">
      <c r="A325" s="17">
        <f t="shared" si="32"/>
        <v>301</v>
      </c>
      <c r="B325" s="19" t="str">
        <f t="shared" si="33"/>
        <v/>
      </c>
      <c r="C325" s="16" t="str">
        <f t="shared" si="34"/>
        <v/>
      </c>
      <c r="D325" s="16" t="str">
        <f t="shared" si="35"/>
        <v/>
      </c>
      <c r="E325" s="16" t="str">
        <f t="shared" si="36"/>
        <v/>
      </c>
      <c r="F325" s="16" t="str">
        <f t="shared" si="37"/>
        <v/>
      </c>
      <c r="G325" s="16" t="str">
        <f t="shared" si="38"/>
        <v/>
      </c>
      <c r="H325" s="16" t="str">
        <f t="shared" si="39"/>
        <v/>
      </c>
    </row>
    <row r="326" spans="1:8" ht="18" customHeight="1" x14ac:dyDescent="0.25">
      <c r="A326" s="17">
        <f t="shared" si="32"/>
        <v>302</v>
      </c>
      <c r="B326" s="19" t="str">
        <f t="shared" si="33"/>
        <v/>
      </c>
      <c r="C326" s="16" t="str">
        <f t="shared" si="34"/>
        <v/>
      </c>
      <c r="D326" s="16" t="str">
        <f t="shared" si="35"/>
        <v/>
      </c>
      <c r="E326" s="16" t="str">
        <f t="shared" si="36"/>
        <v/>
      </c>
      <c r="F326" s="16" t="str">
        <f t="shared" si="37"/>
        <v/>
      </c>
      <c r="G326" s="16" t="str">
        <f t="shared" si="38"/>
        <v/>
      </c>
      <c r="H326" s="16" t="str">
        <f t="shared" si="39"/>
        <v/>
      </c>
    </row>
    <row r="327" spans="1:8" ht="18" customHeight="1" x14ac:dyDescent="0.25">
      <c r="A327" s="17">
        <f t="shared" si="32"/>
        <v>303</v>
      </c>
      <c r="B327" s="19" t="str">
        <f t="shared" si="33"/>
        <v/>
      </c>
      <c r="C327" s="16" t="str">
        <f t="shared" si="34"/>
        <v/>
      </c>
      <c r="D327" s="16" t="str">
        <f t="shared" si="35"/>
        <v/>
      </c>
      <c r="E327" s="16" t="str">
        <f t="shared" si="36"/>
        <v/>
      </c>
      <c r="F327" s="16" t="str">
        <f t="shared" si="37"/>
        <v/>
      </c>
      <c r="G327" s="16" t="str">
        <f t="shared" si="38"/>
        <v/>
      </c>
      <c r="H327" s="16" t="str">
        <f t="shared" si="39"/>
        <v/>
      </c>
    </row>
    <row r="328" spans="1:8" ht="18" customHeight="1" x14ac:dyDescent="0.25">
      <c r="A328" s="17">
        <f t="shared" si="32"/>
        <v>304</v>
      </c>
      <c r="B328" s="19" t="str">
        <f t="shared" si="33"/>
        <v/>
      </c>
      <c r="C328" s="16" t="str">
        <f t="shared" si="34"/>
        <v/>
      </c>
      <c r="D328" s="16" t="str">
        <f t="shared" si="35"/>
        <v/>
      </c>
      <c r="E328" s="16" t="str">
        <f t="shared" si="36"/>
        <v/>
      </c>
      <c r="F328" s="16" t="str">
        <f t="shared" si="37"/>
        <v/>
      </c>
      <c r="G328" s="16" t="str">
        <f t="shared" si="38"/>
        <v/>
      </c>
      <c r="H328" s="16" t="str">
        <f t="shared" si="39"/>
        <v/>
      </c>
    </row>
    <row r="329" spans="1:8" ht="18" customHeight="1" x14ac:dyDescent="0.25">
      <c r="A329" s="17">
        <f t="shared" si="32"/>
        <v>305</v>
      </c>
      <c r="B329" s="19" t="str">
        <f t="shared" si="33"/>
        <v/>
      </c>
      <c r="C329" s="16" t="str">
        <f t="shared" si="34"/>
        <v/>
      </c>
      <c r="D329" s="16" t="str">
        <f t="shared" si="35"/>
        <v/>
      </c>
      <c r="E329" s="16" t="str">
        <f t="shared" si="36"/>
        <v/>
      </c>
      <c r="F329" s="16" t="str">
        <f t="shared" si="37"/>
        <v/>
      </c>
      <c r="G329" s="16" t="str">
        <f t="shared" si="38"/>
        <v/>
      </c>
      <c r="H329" s="16" t="str">
        <f t="shared" si="39"/>
        <v/>
      </c>
    </row>
    <row r="330" spans="1:8" ht="18" customHeight="1" x14ac:dyDescent="0.25">
      <c r="A330" s="17">
        <f t="shared" si="32"/>
        <v>306</v>
      </c>
      <c r="B330" s="19" t="str">
        <f t="shared" si="33"/>
        <v/>
      </c>
      <c r="C330" s="16" t="str">
        <f t="shared" si="34"/>
        <v/>
      </c>
      <c r="D330" s="16" t="str">
        <f t="shared" si="35"/>
        <v/>
      </c>
      <c r="E330" s="16" t="str">
        <f t="shared" si="36"/>
        <v/>
      </c>
      <c r="F330" s="16" t="str">
        <f t="shared" si="37"/>
        <v/>
      </c>
      <c r="G330" s="16" t="str">
        <f t="shared" si="38"/>
        <v/>
      </c>
      <c r="H330" s="16" t="str">
        <f t="shared" si="39"/>
        <v/>
      </c>
    </row>
    <row r="331" spans="1:8" ht="18" customHeight="1" x14ac:dyDescent="0.25">
      <c r="A331" s="17">
        <f t="shared" si="32"/>
        <v>307</v>
      </c>
      <c r="B331" s="19" t="str">
        <f t="shared" si="33"/>
        <v/>
      </c>
      <c r="C331" s="16" t="str">
        <f t="shared" si="34"/>
        <v/>
      </c>
      <c r="D331" s="16" t="str">
        <f t="shared" si="35"/>
        <v/>
      </c>
      <c r="E331" s="16" t="str">
        <f t="shared" si="36"/>
        <v/>
      </c>
      <c r="F331" s="16" t="str">
        <f t="shared" si="37"/>
        <v/>
      </c>
      <c r="G331" s="16" t="str">
        <f t="shared" si="38"/>
        <v/>
      </c>
      <c r="H331" s="16" t="str">
        <f t="shared" si="39"/>
        <v/>
      </c>
    </row>
    <row r="332" spans="1:8" ht="18" customHeight="1" x14ac:dyDescent="0.25">
      <c r="A332" s="17">
        <f t="shared" si="32"/>
        <v>308</v>
      </c>
      <c r="B332" s="19" t="str">
        <f t="shared" si="33"/>
        <v/>
      </c>
      <c r="C332" s="16" t="str">
        <f t="shared" si="34"/>
        <v/>
      </c>
      <c r="D332" s="16" t="str">
        <f t="shared" si="35"/>
        <v/>
      </c>
      <c r="E332" s="16" t="str">
        <f t="shared" si="36"/>
        <v/>
      </c>
      <c r="F332" s="16" t="str">
        <f t="shared" si="37"/>
        <v/>
      </c>
      <c r="G332" s="16" t="str">
        <f t="shared" si="38"/>
        <v/>
      </c>
      <c r="H332" s="16" t="str">
        <f t="shared" si="39"/>
        <v/>
      </c>
    </row>
    <row r="333" spans="1:8" ht="18" customHeight="1" x14ac:dyDescent="0.25">
      <c r="A333" s="17">
        <f t="shared" si="32"/>
        <v>309</v>
      </c>
      <c r="B333" s="19" t="str">
        <f t="shared" si="33"/>
        <v/>
      </c>
      <c r="C333" s="16" t="str">
        <f t="shared" si="34"/>
        <v/>
      </c>
      <c r="D333" s="16" t="str">
        <f t="shared" si="35"/>
        <v/>
      </c>
      <c r="E333" s="16" t="str">
        <f t="shared" si="36"/>
        <v/>
      </c>
      <c r="F333" s="16" t="str">
        <f t="shared" si="37"/>
        <v/>
      </c>
      <c r="G333" s="16" t="str">
        <f t="shared" si="38"/>
        <v/>
      </c>
      <c r="H333" s="16" t="str">
        <f t="shared" si="39"/>
        <v/>
      </c>
    </row>
    <row r="334" spans="1:8" ht="18" customHeight="1" x14ac:dyDescent="0.25">
      <c r="A334" s="17">
        <f t="shared" si="32"/>
        <v>310</v>
      </c>
      <c r="B334" s="19" t="str">
        <f t="shared" si="33"/>
        <v/>
      </c>
      <c r="C334" s="16" t="str">
        <f t="shared" si="34"/>
        <v/>
      </c>
      <c r="D334" s="16" t="str">
        <f t="shared" si="35"/>
        <v/>
      </c>
      <c r="E334" s="16" t="str">
        <f t="shared" si="36"/>
        <v/>
      </c>
      <c r="F334" s="16" t="str">
        <f t="shared" si="37"/>
        <v/>
      </c>
      <c r="G334" s="16" t="str">
        <f t="shared" si="38"/>
        <v/>
      </c>
      <c r="H334" s="16" t="str">
        <f t="shared" si="39"/>
        <v/>
      </c>
    </row>
    <row r="335" spans="1:8" ht="18" customHeight="1" x14ac:dyDescent="0.25">
      <c r="A335" s="17">
        <f t="shared" si="32"/>
        <v>311</v>
      </c>
      <c r="B335" s="19" t="str">
        <f t="shared" si="33"/>
        <v/>
      </c>
      <c r="C335" s="16" t="str">
        <f t="shared" si="34"/>
        <v/>
      </c>
      <c r="D335" s="16" t="str">
        <f t="shared" si="35"/>
        <v/>
      </c>
      <c r="E335" s="16" t="str">
        <f t="shared" si="36"/>
        <v/>
      </c>
      <c r="F335" s="16" t="str">
        <f t="shared" si="37"/>
        <v/>
      </c>
      <c r="G335" s="16" t="str">
        <f t="shared" si="38"/>
        <v/>
      </c>
      <c r="H335" s="16" t="str">
        <f t="shared" si="39"/>
        <v/>
      </c>
    </row>
    <row r="336" spans="1:8" ht="18" customHeight="1" x14ac:dyDescent="0.25">
      <c r="A336" s="17">
        <f t="shared" si="32"/>
        <v>312</v>
      </c>
      <c r="B336" s="19" t="str">
        <f t="shared" si="33"/>
        <v/>
      </c>
      <c r="C336" s="16" t="str">
        <f t="shared" si="34"/>
        <v/>
      </c>
      <c r="D336" s="16" t="str">
        <f t="shared" si="35"/>
        <v/>
      </c>
      <c r="E336" s="16" t="str">
        <f t="shared" si="36"/>
        <v/>
      </c>
      <c r="F336" s="16" t="str">
        <f t="shared" si="37"/>
        <v/>
      </c>
      <c r="G336" s="16" t="str">
        <f t="shared" si="38"/>
        <v/>
      </c>
      <c r="H336" s="16" t="str">
        <f t="shared" si="39"/>
        <v/>
      </c>
    </row>
    <row r="337" spans="1:8" ht="18" customHeight="1" x14ac:dyDescent="0.25">
      <c r="A337" s="17">
        <f t="shared" si="32"/>
        <v>313</v>
      </c>
      <c r="B337" s="19" t="str">
        <f t="shared" si="33"/>
        <v/>
      </c>
      <c r="C337" s="16" t="str">
        <f t="shared" si="34"/>
        <v/>
      </c>
      <c r="D337" s="16" t="str">
        <f t="shared" si="35"/>
        <v/>
      </c>
      <c r="E337" s="16" t="str">
        <f t="shared" si="36"/>
        <v/>
      </c>
      <c r="F337" s="16" t="str">
        <f t="shared" si="37"/>
        <v/>
      </c>
      <c r="G337" s="16" t="str">
        <f t="shared" si="38"/>
        <v/>
      </c>
      <c r="H337" s="16" t="str">
        <f t="shared" si="39"/>
        <v/>
      </c>
    </row>
    <row r="338" spans="1:8" ht="18" customHeight="1" x14ac:dyDescent="0.25">
      <c r="A338" s="17">
        <f t="shared" si="32"/>
        <v>314</v>
      </c>
      <c r="B338" s="19" t="str">
        <f t="shared" si="33"/>
        <v/>
      </c>
      <c r="C338" s="16" t="str">
        <f t="shared" si="34"/>
        <v/>
      </c>
      <c r="D338" s="16" t="str">
        <f t="shared" si="35"/>
        <v/>
      </c>
      <c r="E338" s="16" t="str">
        <f t="shared" si="36"/>
        <v/>
      </c>
      <c r="F338" s="16" t="str">
        <f t="shared" si="37"/>
        <v/>
      </c>
      <c r="G338" s="16" t="str">
        <f t="shared" si="38"/>
        <v/>
      </c>
      <c r="H338" s="16" t="str">
        <f t="shared" si="39"/>
        <v/>
      </c>
    </row>
    <row r="339" spans="1:8" ht="18" customHeight="1" x14ac:dyDescent="0.25">
      <c r="A339" s="17">
        <f t="shared" si="32"/>
        <v>315</v>
      </c>
      <c r="B339" s="19" t="str">
        <f t="shared" si="33"/>
        <v/>
      </c>
      <c r="C339" s="16" t="str">
        <f t="shared" si="34"/>
        <v/>
      </c>
      <c r="D339" s="16" t="str">
        <f t="shared" si="35"/>
        <v/>
      </c>
      <c r="E339" s="16" t="str">
        <f t="shared" si="36"/>
        <v/>
      </c>
      <c r="F339" s="16" t="str">
        <f t="shared" si="37"/>
        <v/>
      </c>
      <c r="G339" s="16" t="str">
        <f t="shared" si="38"/>
        <v/>
      </c>
      <c r="H339" s="16" t="str">
        <f t="shared" si="39"/>
        <v/>
      </c>
    </row>
    <row r="340" spans="1:8" ht="18" customHeight="1" x14ac:dyDescent="0.25">
      <c r="A340" s="17">
        <f t="shared" si="32"/>
        <v>316</v>
      </c>
      <c r="B340" s="19" t="str">
        <f t="shared" si="33"/>
        <v/>
      </c>
      <c r="C340" s="16" t="str">
        <f t="shared" si="34"/>
        <v/>
      </c>
      <c r="D340" s="16" t="str">
        <f t="shared" si="35"/>
        <v/>
      </c>
      <c r="E340" s="16" t="str">
        <f t="shared" si="36"/>
        <v/>
      </c>
      <c r="F340" s="16" t="str">
        <f t="shared" si="37"/>
        <v/>
      </c>
      <c r="G340" s="16" t="str">
        <f t="shared" si="38"/>
        <v/>
      </c>
      <c r="H340" s="16" t="str">
        <f t="shared" si="39"/>
        <v/>
      </c>
    </row>
    <row r="341" spans="1:8" ht="18" customHeight="1" x14ac:dyDescent="0.25">
      <c r="A341" s="17">
        <f t="shared" si="32"/>
        <v>317</v>
      </c>
      <c r="B341" s="19" t="str">
        <f t="shared" si="33"/>
        <v/>
      </c>
      <c r="C341" s="16" t="str">
        <f t="shared" si="34"/>
        <v/>
      </c>
      <c r="D341" s="16" t="str">
        <f t="shared" si="35"/>
        <v/>
      </c>
      <c r="E341" s="16" t="str">
        <f t="shared" si="36"/>
        <v/>
      </c>
      <c r="F341" s="16" t="str">
        <f t="shared" si="37"/>
        <v/>
      </c>
      <c r="G341" s="16" t="str">
        <f t="shared" si="38"/>
        <v/>
      </c>
      <c r="H341" s="16" t="str">
        <f t="shared" si="39"/>
        <v/>
      </c>
    </row>
    <row r="342" spans="1:8" ht="18" customHeight="1" x14ac:dyDescent="0.25">
      <c r="A342" s="17">
        <f t="shared" si="32"/>
        <v>318</v>
      </c>
      <c r="B342" s="19" t="str">
        <f t="shared" si="33"/>
        <v/>
      </c>
      <c r="C342" s="16" t="str">
        <f t="shared" si="34"/>
        <v/>
      </c>
      <c r="D342" s="16" t="str">
        <f t="shared" si="35"/>
        <v/>
      </c>
      <c r="E342" s="16" t="str">
        <f t="shared" si="36"/>
        <v/>
      </c>
      <c r="F342" s="16" t="str">
        <f t="shared" si="37"/>
        <v/>
      </c>
      <c r="G342" s="16" t="str">
        <f t="shared" si="38"/>
        <v/>
      </c>
      <c r="H342" s="16" t="str">
        <f t="shared" si="39"/>
        <v/>
      </c>
    </row>
    <row r="343" spans="1:8" ht="18" customHeight="1" x14ac:dyDescent="0.25">
      <c r="A343" s="17">
        <f t="shared" si="32"/>
        <v>319</v>
      </c>
      <c r="B343" s="19" t="str">
        <f t="shared" si="33"/>
        <v/>
      </c>
      <c r="C343" s="16" t="str">
        <f t="shared" si="34"/>
        <v/>
      </c>
      <c r="D343" s="16" t="str">
        <f t="shared" si="35"/>
        <v/>
      </c>
      <c r="E343" s="16" t="str">
        <f t="shared" si="36"/>
        <v/>
      </c>
      <c r="F343" s="16" t="str">
        <f t="shared" si="37"/>
        <v/>
      </c>
      <c r="G343" s="16" t="str">
        <f t="shared" si="38"/>
        <v/>
      </c>
      <c r="H343" s="16" t="str">
        <f t="shared" si="39"/>
        <v/>
      </c>
    </row>
    <row r="344" spans="1:8" ht="18" customHeight="1" x14ac:dyDescent="0.25">
      <c r="A344" s="17">
        <f t="shared" si="32"/>
        <v>320</v>
      </c>
      <c r="B344" s="19" t="str">
        <f t="shared" si="33"/>
        <v/>
      </c>
      <c r="C344" s="16" t="str">
        <f t="shared" si="34"/>
        <v/>
      </c>
      <c r="D344" s="16" t="str">
        <f t="shared" si="35"/>
        <v/>
      </c>
      <c r="E344" s="16" t="str">
        <f t="shared" si="36"/>
        <v/>
      </c>
      <c r="F344" s="16" t="str">
        <f t="shared" si="37"/>
        <v/>
      </c>
      <c r="G344" s="16" t="str">
        <f t="shared" si="38"/>
        <v/>
      </c>
      <c r="H344" s="16" t="str">
        <f t="shared" si="39"/>
        <v/>
      </c>
    </row>
    <row r="345" spans="1:8" ht="18" customHeight="1" x14ac:dyDescent="0.25">
      <c r="A345" s="17">
        <f t="shared" ref="A345:A408" si="40">IF(ROW()-24&lt;=600,ROW()-24,"")</f>
        <v>321</v>
      </c>
      <c r="B345" s="19" t="str">
        <f t="shared" ref="B345:B408" si="41">IF($C345="","",EDATE($B$5,$A345-1))</f>
        <v/>
      </c>
      <c r="C345" s="16" t="str">
        <f t="shared" ref="C345:C408" si="42">IF($A345=1,$B$4,IF($H344&gt;0,$H344,""))</f>
        <v/>
      </c>
      <c r="D345" s="16" t="str">
        <f t="shared" ref="D345:D408" si="43">IF($C345="","",ROUND($C345*$B$6/12,2))</f>
        <v/>
      </c>
      <c r="E345" s="16" t="str">
        <f t="shared" ref="E345:E408" si="44">IF($C345="","",MAX(0,MIN($G$4-$D345,$C345)))</f>
        <v/>
      </c>
      <c r="F345" s="16" t="str">
        <f t="shared" ref="F345:F408" si="45">IF($C345="","",IF(AND(MOD($A345,12)=0,INT(($A345-1)/12)+1&gt;=$B$10),MIN($B$9,$G$6,MAX(0,$C345-$E345)),0))</f>
        <v/>
      </c>
      <c r="G345" s="16" t="str">
        <f t="shared" ref="G345:G408" si="46">IF($C345="","",$D345+$E345+$F345)</f>
        <v/>
      </c>
      <c r="H345" s="16" t="str">
        <f t="shared" ref="H345:H408" si="47">IF($C345="","",MAX(0,$C345-$E345-$F345))</f>
        <v/>
      </c>
    </row>
    <row r="346" spans="1:8" ht="18" customHeight="1" x14ac:dyDescent="0.25">
      <c r="A346" s="17">
        <f t="shared" si="40"/>
        <v>322</v>
      </c>
      <c r="B346" s="19" t="str">
        <f t="shared" si="41"/>
        <v/>
      </c>
      <c r="C346" s="16" t="str">
        <f t="shared" si="42"/>
        <v/>
      </c>
      <c r="D346" s="16" t="str">
        <f t="shared" si="43"/>
        <v/>
      </c>
      <c r="E346" s="16" t="str">
        <f t="shared" si="44"/>
        <v/>
      </c>
      <c r="F346" s="16" t="str">
        <f t="shared" si="45"/>
        <v/>
      </c>
      <c r="G346" s="16" t="str">
        <f t="shared" si="46"/>
        <v/>
      </c>
      <c r="H346" s="16" t="str">
        <f t="shared" si="47"/>
        <v/>
      </c>
    </row>
    <row r="347" spans="1:8" ht="18" customHeight="1" x14ac:dyDescent="0.25">
      <c r="A347" s="17">
        <f t="shared" si="40"/>
        <v>323</v>
      </c>
      <c r="B347" s="19" t="str">
        <f t="shared" si="41"/>
        <v/>
      </c>
      <c r="C347" s="16" t="str">
        <f t="shared" si="42"/>
        <v/>
      </c>
      <c r="D347" s="16" t="str">
        <f t="shared" si="43"/>
        <v/>
      </c>
      <c r="E347" s="16" t="str">
        <f t="shared" si="44"/>
        <v/>
      </c>
      <c r="F347" s="16" t="str">
        <f t="shared" si="45"/>
        <v/>
      </c>
      <c r="G347" s="16" t="str">
        <f t="shared" si="46"/>
        <v/>
      </c>
      <c r="H347" s="16" t="str">
        <f t="shared" si="47"/>
        <v/>
      </c>
    </row>
    <row r="348" spans="1:8" ht="18" customHeight="1" x14ac:dyDescent="0.25">
      <c r="A348" s="17">
        <f t="shared" si="40"/>
        <v>324</v>
      </c>
      <c r="B348" s="19" t="str">
        <f t="shared" si="41"/>
        <v/>
      </c>
      <c r="C348" s="16" t="str">
        <f t="shared" si="42"/>
        <v/>
      </c>
      <c r="D348" s="16" t="str">
        <f t="shared" si="43"/>
        <v/>
      </c>
      <c r="E348" s="16" t="str">
        <f t="shared" si="44"/>
        <v/>
      </c>
      <c r="F348" s="16" t="str">
        <f t="shared" si="45"/>
        <v/>
      </c>
      <c r="G348" s="16" t="str">
        <f t="shared" si="46"/>
        <v/>
      </c>
      <c r="H348" s="16" t="str">
        <f t="shared" si="47"/>
        <v/>
      </c>
    </row>
    <row r="349" spans="1:8" ht="18" customHeight="1" x14ac:dyDescent="0.25">
      <c r="A349" s="17">
        <f t="shared" si="40"/>
        <v>325</v>
      </c>
      <c r="B349" s="19" t="str">
        <f t="shared" si="41"/>
        <v/>
      </c>
      <c r="C349" s="16" t="str">
        <f t="shared" si="42"/>
        <v/>
      </c>
      <c r="D349" s="16" t="str">
        <f t="shared" si="43"/>
        <v/>
      </c>
      <c r="E349" s="16" t="str">
        <f t="shared" si="44"/>
        <v/>
      </c>
      <c r="F349" s="16" t="str">
        <f t="shared" si="45"/>
        <v/>
      </c>
      <c r="G349" s="16" t="str">
        <f t="shared" si="46"/>
        <v/>
      </c>
      <c r="H349" s="16" t="str">
        <f t="shared" si="47"/>
        <v/>
      </c>
    </row>
    <row r="350" spans="1:8" ht="18" customHeight="1" x14ac:dyDescent="0.25">
      <c r="A350" s="17">
        <f t="shared" si="40"/>
        <v>326</v>
      </c>
      <c r="B350" s="19" t="str">
        <f t="shared" si="41"/>
        <v/>
      </c>
      <c r="C350" s="16" t="str">
        <f t="shared" si="42"/>
        <v/>
      </c>
      <c r="D350" s="16" t="str">
        <f t="shared" si="43"/>
        <v/>
      </c>
      <c r="E350" s="16" t="str">
        <f t="shared" si="44"/>
        <v/>
      </c>
      <c r="F350" s="16" t="str">
        <f t="shared" si="45"/>
        <v/>
      </c>
      <c r="G350" s="16" t="str">
        <f t="shared" si="46"/>
        <v/>
      </c>
      <c r="H350" s="16" t="str">
        <f t="shared" si="47"/>
        <v/>
      </c>
    </row>
    <row r="351" spans="1:8" ht="18" customHeight="1" x14ac:dyDescent="0.25">
      <c r="A351" s="17">
        <f t="shared" si="40"/>
        <v>327</v>
      </c>
      <c r="B351" s="19" t="str">
        <f t="shared" si="41"/>
        <v/>
      </c>
      <c r="C351" s="16" t="str">
        <f t="shared" si="42"/>
        <v/>
      </c>
      <c r="D351" s="16" t="str">
        <f t="shared" si="43"/>
        <v/>
      </c>
      <c r="E351" s="16" t="str">
        <f t="shared" si="44"/>
        <v/>
      </c>
      <c r="F351" s="16" t="str">
        <f t="shared" si="45"/>
        <v/>
      </c>
      <c r="G351" s="16" t="str">
        <f t="shared" si="46"/>
        <v/>
      </c>
      <c r="H351" s="16" t="str">
        <f t="shared" si="47"/>
        <v/>
      </c>
    </row>
    <row r="352" spans="1:8" ht="18" customHeight="1" x14ac:dyDescent="0.25">
      <c r="A352" s="17">
        <f t="shared" si="40"/>
        <v>328</v>
      </c>
      <c r="B352" s="19" t="str">
        <f t="shared" si="41"/>
        <v/>
      </c>
      <c r="C352" s="16" t="str">
        <f t="shared" si="42"/>
        <v/>
      </c>
      <c r="D352" s="16" t="str">
        <f t="shared" si="43"/>
        <v/>
      </c>
      <c r="E352" s="16" t="str">
        <f t="shared" si="44"/>
        <v/>
      </c>
      <c r="F352" s="16" t="str">
        <f t="shared" si="45"/>
        <v/>
      </c>
      <c r="G352" s="16" t="str">
        <f t="shared" si="46"/>
        <v/>
      </c>
      <c r="H352" s="16" t="str">
        <f t="shared" si="47"/>
        <v/>
      </c>
    </row>
    <row r="353" spans="1:8" ht="18" customHeight="1" x14ac:dyDescent="0.25">
      <c r="A353" s="17">
        <f t="shared" si="40"/>
        <v>329</v>
      </c>
      <c r="B353" s="19" t="str">
        <f t="shared" si="41"/>
        <v/>
      </c>
      <c r="C353" s="16" t="str">
        <f t="shared" si="42"/>
        <v/>
      </c>
      <c r="D353" s="16" t="str">
        <f t="shared" si="43"/>
        <v/>
      </c>
      <c r="E353" s="16" t="str">
        <f t="shared" si="44"/>
        <v/>
      </c>
      <c r="F353" s="16" t="str">
        <f t="shared" si="45"/>
        <v/>
      </c>
      <c r="G353" s="16" t="str">
        <f t="shared" si="46"/>
        <v/>
      </c>
      <c r="H353" s="16" t="str">
        <f t="shared" si="47"/>
        <v/>
      </c>
    </row>
    <row r="354" spans="1:8" ht="18" customHeight="1" x14ac:dyDescent="0.25">
      <c r="A354" s="17">
        <f t="shared" si="40"/>
        <v>330</v>
      </c>
      <c r="B354" s="19" t="str">
        <f t="shared" si="41"/>
        <v/>
      </c>
      <c r="C354" s="16" t="str">
        <f t="shared" si="42"/>
        <v/>
      </c>
      <c r="D354" s="16" t="str">
        <f t="shared" si="43"/>
        <v/>
      </c>
      <c r="E354" s="16" t="str">
        <f t="shared" si="44"/>
        <v/>
      </c>
      <c r="F354" s="16" t="str">
        <f t="shared" si="45"/>
        <v/>
      </c>
      <c r="G354" s="16" t="str">
        <f t="shared" si="46"/>
        <v/>
      </c>
      <c r="H354" s="16" t="str">
        <f t="shared" si="47"/>
        <v/>
      </c>
    </row>
    <row r="355" spans="1:8" ht="18" customHeight="1" x14ac:dyDescent="0.25">
      <c r="A355" s="17">
        <f t="shared" si="40"/>
        <v>331</v>
      </c>
      <c r="B355" s="19" t="str">
        <f t="shared" si="41"/>
        <v/>
      </c>
      <c r="C355" s="16" t="str">
        <f t="shared" si="42"/>
        <v/>
      </c>
      <c r="D355" s="16" t="str">
        <f t="shared" si="43"/>
        <v/>
      </c>
      <c r="E355" s="16" t="str">
        <f t="shared" si="44"/>
        <v/>
      </c>
      <c r="F355" s="16" t="str">
        <f t="shared" si="45"/>
        <v/>
      </c>
      <c r="G355" s="16" t="str">
        <f t="shared" si="46"/>
        <v/>
      </c>
      <c r="H355" s="16" t="str">
        <f t="shared" si="47"/>
        <v/>
      </c>
    </row>
    <row r="356" spans="1:8" ht="18" customHeight="1" x14ac:dyDescent="0.25">
      <c r="A356" s="17">
        <f t="shared" si="40"/>
        <v>332</v>
      </c>
      <c r="B356" s="19" t="str">
        <f t="shared" si="41"/>
        <v/>
      </c>
      <c r="C356" s="16" t="str">
        <f t="shared" si="42"/>
        <v/>
      </c>
      <c r="D356" s="16" t="str">
        <f t="shared" si="43"/>
        <v/>
      </c>
      <c r="E356" s="16" t="str">
        <f t="shared" si="44"/>
        <v/>
      </c>
      <c r="F356" s="16" t="str">
        <f t="shared" si="45"/>
        <v/>
      </c>
      <c r="G356" s="16" t="str">
        <f t="shared" si="46"/>
        <v/>
      </c>
      <c r="H356" s="16" t="str">
        <f t="shared" si="47"/>
        <v/>
      </c>
    </row>
    <row r="357" spans="1:8" ht="18" customHeight="1" x14ac:dyDescent="0.25">
      <c r="A357" s="17">
        <f t="shared" si="40"/>
        <v>333</v>
      </c>
      <c r="B357" s="19" t="str">
        <f t="shared" si="41"/>
        <v/>
      </c>
      <c r="C357" s="16" t="str">
        <f t="shared" si="42"/>
        <v/>
      </c>
      <c r="D357" s="16" t="str">
        <f t="shared" si="43"/>
        <v/>
      </c>
      <c r="E357" s="16" t="str">
        <f t="shared" si="44"/>
        <v/>
      </c>
      <c r="F357" s="16" t="str">
        <f t="shared" si="45"/>
        <v/>
      </c>
      <c r="G357" s="16" t="str">
        <f t="shared" si="46"/>
        <v/>
      </c>
      <c r="H357" s="16" t="str">
        <f t="shared" si="47"/>
        <v/>
      </c>
    </row>
    <row r="358" spans="1:8" ht="18" customHeight="1" x14ac:dyDescent="0.25">
      <c r="A358" s="17">
        <f t="shared" si="40"/>
        <v>334</v>
      </c>
      <c r="B358" s="19" t="str">
        <f t="shared" si="41"/>
        <v/>
      </c>
      <c r="C358" s="16" t="str">
        <f t="shared" si="42"/>
        <v/>
      </c>
      <c r="D358" s="16" t="str">
        <f t="shared" si="43"/>
        <v/>
      </c>
      <c r="E358" s="16" t="str">
        <f t="shared" si="44"/>
        <v/>
      </c>
      <c r="F358" s="16" t="str">
        <f t="shared" si="45"/>
        <v/>
      </c>
      <c r="G358" s="16" t="str">
        <f t="shared" si="46"/>
        <v/>
      </c>
      <c r="H358" s="16" t="str">
        <f t="shared" si="47"/>
        <v/>
      </c>
    </row>
    <row r="359" spans="1:8" ht="18" customHeight="1" x14ac:dyDescent="0.25">
      <c r="A359" s="17">
        <f t="shared" si="40"/>
        <v>335</v>
      </c>
      <c r="B359" s="19" t="str">
        <f t="shared" si="41"/>
        <v/>
      </c>
      <c r="C359" s="16" t="str">
        <f t="shared" si="42"/>
        <v/>
      </c>
      <c r="D359" s="16" t="str">
        <f t="shared" si="43"/>
        <v/>
      </c>
      <c r="E359" s="16" t="str">
        <f t="shared" si="44"/>
        <v/>
      </c>
      <c r="F359" s="16" t="str">
        <f t="shared" si="45"/>
        <v/>
      </c>
      <c r="G359" s="16" t="str">
        <f t="shared" si="46"/>
        <v/>
      </c>
      <c r="H359" s="16" t="str">
        <f t="shared" si="47"/>
        <v/>
      </c>
    </row>
    <row r="360" spans="1:8" ht="18" customHeight="1" x14ac:dyDescent="0.25">
      <c r="A360" s="17">
        <f t="shared" si="40"/>
        <v>336</v>
      </c>
      <c r="B360" s="19" t="str">
        <f t="shared" si="41"/>
        <v/>
      </c>
      <c r="C360" s="16" t="str">
        <f t="shared" si="42"/>
        <v/>
      </c>
      <c r="D360" s="16" t="str">
        <f t="shared" si="43"/>
        <v/>
      </c>
      <c r="E360" s="16" t="str">
        <f t="shared" si="44"/>
        <v/>
      </c>
      <c r="F360" s="16" t="str">
        <f t="shared" si="45"/>
        <v/>
      </c>
      <c r="G360" s="16" t="str">
        <f t="shared" si="46"/>
        <v/>
      </c>
      <c r="H360" s="16" t="str">
        <f t="shared" si="47"/>
        <v/>
      </c>
    </row>
    <row r="361" spans="1:8" ht="18" customHeight="1" x14ac:dyDescent="0.25">
      <c r="A361" s="17">
        <f t="shared" si="40"/>
        <v>337</v>
      </c>
      <c r="B361" s="19" t="str">
        <f t="shared" si="41"/>
        <v/>
      </c>
      <c r="C361" s="16" t="str">
        <f t="shared" si="42"/>
        <v/>
      </c>
      <c r="D361" s="16" t="str">
        <f t="shared" si="43"/>
        <v/>
      </c>
      <c r="E361" s="16" t="str">
        <f t="shared" si="44"/>
        <v/>
      </c>
      <c r="F361" s="16" t="str">
        <f t="shared" si="45"/>
        <v/>
      </c>
      <c r="G361" s="16" t="str">
        <f t="shared" si="46"/>
        <v/>
      </c>
      <c r="H361" s="16" t="str">
        <f t="shared" si="47"/>
        <v/>
      </c>
    </row>
    <row r="362" spans="1:8" ht="18" customHeight="1" x14ac:dyDescent="0.25">
      <c r="A362" s="17">
        <f t="shared" si="40"/>
        <v>338</v>
      </c>
      <c r="B362" s="19" t="str">
        <f t="shared" si="41"/>
        <v/>
      </c>
      <c r="C362" s="16" t="str">
        <f t="shared" si="42"/>
        <v/>
      </c>
      <c r="D362" s="16" t="str">
        <f t="shared" si="43"/>
        <v/>
      </c>
      <c r="E362" s="16" t="str">
        <f t="shared" si="44"/>
        <v/>
      </c>
      <c r="F362" s="16" t="str">
        <f t="shared" si="45"/>
        <v/>
      </c>
      <c r="G362" s="16" t="str">
        <f t="shared" si="46"/>
        <v/>
      </c>
      <c r="H362" s="16" t="str">
        <f t="shared" si="47"/>
        <v/>
      </c>
    </row>
    <row r="363" spans="1:8" ht="18" customHeight="1" x14ac:dyDescent="0.25">
      <c r="A363" s="17">
        <f t="shared" si="40"/>
        <v>339</v>
      </c>
      <c r="B363" s="19" t="str">
        <f t="shared" si="41"/>
        <v/>
      </c>
      <c r="C363" s="16" t="str">
        <f t="shared" si="42"/>
        <v/>
      </c>
      <c r="D363" s="16" t="str">
        <f t="shared" si="43"/>
        <v/>
      </c>
      <c r="E363" s="16" t="str">
        <f t="shared" si="44"/>
        <v/>
      </c>
      <c r="F363" s="16" t="str">
        <f t="shared" si="45"/>
        <v/>
      </c>
      <c r="G363" s="16" t="str">
        <f t="shared" si="46"/>
        <v/>
      </c>
      <c r="H363" s="16" t="str">
        <f t="shared" si="47"/>
        <v/>
      </c>
    </row>
    <row r="364" spans="1:8" ht="18" customHeight="1" x14ac:dyDescent="0.25">
      <c r="A364" s="17">
        <f t="shared" si="40"/>
        <v>340</v>
      </c>
      <c r="B364" s="19" t="str">
        <f t="shared" si="41"/>
        <v/>
      </c>
      <c r="C364" s="16" t="str">
        <f t="shared" si="42"/>
        <v/>
      </c>
      <c r="D364" s="16" t="str">
        <f t="shared" si="43"/>
        <v/>
      </c>
      <c r="E364" s="16" t="str">
        <f t="shared" si="44"/>
        <v/>
      </c>
      <c r="F364" s="16" t="str">
        <f t="shared" si="45"/>
        <v/>
      </c>
      <c r="G364" s="16" t="str">
        <f t="shared" si="46"/>
        <v/>
      </c>
      <c r="H364" s="16" t="str">
        <f t="shared" si="47"/>
        <v/>
      </c>
    </row>
    <row r="365" spans="1:8" ht="18" customHeight="1" x14ac:dyDescent="0.25">
      <c r="A365" s="17">
        <f t="shared" si="40"/>
        <v>341</v>
      </c>
      <c r="B365" s="19" t="str">
        <f t="shared" si="41"/>
        <v/>
      </c>
      <c r="C365" s="16" t="str">
        <f t="shared" si="42"/>
        <v/>
      </c>
      <c r="D365" s="16" t="str">
        <f t="shared" si="43"/>
        <v/>
      </c>
      <c r="E365" s="16" t="str">
        <f t="shared" si="44"/>
        <v/>
      </c>
      <c r="F365" s="16" t="str">
        <f t="shared" si="45"/>
        <v/>
      </c>
      <c r="G365" s="16" t="str">
        <f t="shared" si="46"/>
        <v/>
      </c>
      <c r="H365" s="16" t="str">
        <f t="shared" si="47"/>
        <v/>
      </c>
    </row>
    <row r="366" spans="1:8" ht="18" customHeight="1" x14ac:dyDescent="0.25">
      <c r="A366" s="17">
        <f t="shared" si="40"/>
        <v>342</v>
      </c>
      <c r="B366" s="19" t="str">
        <f t="shared" si="41"/>
        <v/>
      </c>
      <c r="C366" s="16" t="str">
        <f t="shared" si="42"/>
        <v/>
      </c>
      <c r="D366" s="16" t="str">
        <f t="shared" si="43"/>
        <v/>
      </c>
      <c r="E366" s="16" t="str">
        <f t="shared" si="44"/>
        <v/>
      </c>
      <c r="F366" s="16" t="str">
        <f t="shared" si="45"/>
        <v/>
      </c>
      <c r="G366" s="16" t="str">
        <f t="shared" si="46"/>
        <v/>
      </c>
      <c r="H366" s="16" t="str">
        <f t="shared" si="47"/>
        <v/>
      </c>
    </row>
    <row r="367" spans="1:8" ht="18" customHeight="1" x14ac:dyDescent="0.25">
      <c r="A367" s="17">
        <f t="shared" si="40"/>
        <v>343</v>
      </c>
      <c r="B367" s="19" t="str">
        <f t="shared" si="41"/>
        <v/>
      </c>
      <c r="C367" s="16" t="str">
        <f t="shared" si="42"/>
        <v/>
      </c>
      <c r="D367" s="16" t="str">
        <f t="shared" si="43"/>
        <v/>
      </c>
      <c r="E367" s="16" t="str">
        <f t="shared" si="44"/>
        <v/>
      </c>
      <c r="F367" s="16" t="str">
        <f t="shared" si="45"/>
        <v/>
      </c>
      <c r="G367" s="16" t="str">
        <f t="shared" si="46"/>
        <v/>
      </c>
      <c r="H367" s="16" t="str">
        <f t="shared" si="47"/>
        <v/>
      </c>
    </row>
    <row r="368" spans="1:8" ht="18" customHeight="1" x14ac:dyDescent="0.25">
      <c r="A368" s="17">
        <f t="shared" si="40"/>
        <v>344</v>
      </c>
      <c r="B368" s="19" t="str">
        <f t="shared" si="41"/>
        <v/>
      </c>
      <c r="C368" s="16" t="str">
        <f t="shared" si="42"/>
        <v/>
      </c>
      <c r="D368" s="16" t="str">
        <f t="shared" si="43"/>
        <v/>
      </c>
      <c r="E368" s="16" t="str">
        <f t="shared" si="44"/>
        <v/>
      </c>
      <c r="F368" s="16" t="str">
        <f t="shared" si="45"/>
        <v/>
      </c>
      <c r="G368" s="16" t="str">
        <f t="shared" si="46"/>
        <v/>
      </c>
      <c r="H368" s="16" t="str">
        <f t="shared" si="47"/>
        <v/>
      </c>
    </row>
    <row r="369" spans="1:8" ht="18" customHeight="1" x14ac:dyDescent="0.25">
      <c r="A369" s="17">
        <f t="shared" si="40"/>
        <v>345</v>
      </c>
      <c r="B369" s="19" t="str">
        <f t="shared" si="41"/>
        <v/>
      </c>
      <c r="C369" s="16" t="str">
        <f t="shared" si="42"/>
        <v/>
      </c>
      <c r="D369" s="16" t="str">
        <f t="shared" si="43"/>
        <v/>
      </c>
      <c r="E369" s="16" t="str">
        <f t="shared" si="44"/>
        <v/>
      </c>
      <c r="F369" s="16" t="str">
        <f t="shared" si="45"/>
        <v/>
      </c>
      <c r="G369" s="16" t="str">
        <f t="shared" si="46"/>
        <v/>
      </c>
      <c r="H369" s="16" t="str">
        <f t="shared" si="47"/>
        <v/>
      </c>
    </row>
    <row r="370" spans="1:8" ht="18" customHeight="1" x14ac:dyDescent="0.25">
      <c r="A370" s="17">
        <f t="shared" si="40"/>
        <v>346</v>
      </c>
      <c r="B370" s="19" t="str">
        <f t="shared" si="41"/>
        <v/>
      </c>
      <c r="C370" s="16" t="str">
        <f t="shared" si="42"/>
        <v/>
      </c>
      <c r="D370" s="16" t="str">
        <f t="shared" si="43"/>
        <v/>
      </c>
      <c r="E370" s="16" t="str">
        <f t="shared" si="44"/>
        <v/>
      </c>
      <c r="F370" s="16" t="str">
        <f t="shared" si="45"/>
        <v/>
      </c>
      <c r="G370" s="16" t="str">
        <f t="shared" si="46"/>
        <v/>
      </c>
      <c r="H370" s="16" t="str">
        <f t="shared" si="47"/>
        <v/>
      </c>
    </row>
    <row r="371" spans="1:8" ht="18" customHeight="1" x14ac:dyDescent="0.25">
      <c r="A371" s="17">
        <f t="shared" si="40"/>
        <v>347</v>
      </c>
      <c r="B371" s="19" t="str">
        <f t="shared" si="41"/>
        <v/>
      </c>
      <c r="C371" s="16" t="str">
        <f t="shared" si="42"/>
        <v/>
      </c>
      <c r="D371" s="16" t="str">
        <f t="shared" si="43"/>
        <v/>
      </c>
      <c r="E371" s="16" t="str">
        <f t="shared" si="44"/>
        <v/>
      </c>
      <c r="F371" s="16" t="str">
        <f t="shared" si="45"/>
        <v/>
      </c>
      <c r="G371" s="16" t="str">
        <f t="shared" si="46"/>
        <v/>
      </c>
      <c r="H371" s="16" t="str">
        <f t="shared" si="47"/>
        <v/>
      </c>
    </row>
    <row r="372" spans="1:8" ht="18" customHeight="1" x14ac:dyDescent="0.25">
      <c r="A372" s="17">
        <f t="shared" si="40"/>
        <v>348</v>
      </c>
      <c r="B372" s="19" t="str">
        <f t="shared" si="41"/>
        <v/>
      </c>
      <c r="C372" s="16" t="str">
        <f t="shared" si="42"/>
        <v/>
      </c>
      <c r="D372" s="16" t="str">
        <f t="shared" si="43"/>
        <v/>
      </c>
      <c r="E372" s="16" t="str">
        <f t="shared" si="44"/>
        <v/>
      </c>
      <c r="F372" s="16" t="str">
        <f t="shared" si="45"/>
        <v/>
      </c>
      <c r="G372" s="16" t="str">
        <f t="shared" si="46"/>
        <v/>
      </c>
      <c r="H372" s="16" t="str">
        <f t="shared" si="47"/>
        <v/>
      </c>
    </row>
    <row r="373" spans="1:8" ht="18" customHeight="1" x14ac:dyDescent="0.25">
      <c r="A373" s="17">
        <f t="shared" si="40"/>
        <v>349</v>
      </c>
      <c r="B373" s="19" t="str">
        <f t="shared" si="41"/>
        <v/>
      </c>
      <c r="C373" s="16" t="str">
        <f t="shared" si="42"/>
        <v/>
      </c>
      <c r="D373" s="16" t="str">
        <f t="shared" si="43"/>
        <v/>
      </c>
      <c r="E373" s="16" t="str">
        <f t="shared" si="44"/>
        <v/>
      </c>
      <c r="F373" s="16" t="str">
        <f t="shared" si="45"/>
        <v/>
      </c>
      <c r="G373" s="16" t="str">
        <f t="shared" si="46"/>
        <v/>
      </c>
      <c r="H373" s="16" t="str">
        <f t="shared" si="47"/>
        <v/>
      </c>
    </row>
    <row r="374" spans="1:8" ht="18" customHeight="1" x14ac:dyDescent="0.25">
      <c r="A374" s="17">
        <f t="shared" si="40"/>
        <v>350</v>
      </c>
      <c r="B374" s="19" t="str">
        <f t="shared" si="41"/>
        <v/>
      </c>
      <c r="C374" s="16" t="str">
        <f t="shared" si="42"/>
        <v/>
      </c>
      <c r="D374" s="16" t="str">
        <f t="shared" si="43"/>
        <v/>
      </c>
      <c r="E374" s="16" t="str">
        <f t="shared" si="44"/>
        <v/>
      </c>
      <c r="F374" s="16" t="str">
        <f t="shared" si="45"/>
        <v/>
      </c>
      <c r="G374" s="16" t="str">
        <f t="shared" si="46"/>
        <v/>
      </c>
      <c r="H374" s="16" t="str">
        <f t="shared" si="47"/>
        <v/>
      </c>
    </row>
    <row r="375" spans="1:8" ht="18" customHeight="1" x14ac:dyDescent="0.25">
      <c r="A375" s="17">
        <f t="shared" si="40"/>
        <v>351</v>
      </c>
      <c r="B375" s="19" t="str">
        <f t="shared" si="41"/>
        <v/>
      </c>
      <c r="C375" s="16" t="str">
        <f t="shared" si="42"/>
        <v/>
      </c>
      <c r="D375" s="16" t="str">
        <f t="shared" si="43"/>
        <v/>
      </c>
      <c r="E375" s="16" t="str">
        <f t="shared" si="44"/>
        <v/>
      </c>
      <c r="F375" s="16" t="str">
        <f t="shared" si="45"/>
        <v/>
      </c>
      <c r="G375" s="16" t="str">
        <f t="shared" si="46"/>
        <v/>
      </c>
      <c r="H375" s="16" t="str">
        <f t="shared" si="47"/>
        <v/>
      </c>
    </row>
    <row r="376" spans="1:8" ht="18" customHeight="1" x14ac:dyDescent="0.25">
      <c r="A376" s="17">
        <f t="shared" si="40"/>
        <v>352</v>
      </c>
      <c r="B376" s="19" t="str">
        <f t="shared" si="41"/>
        <v/>
      </c>
      <c r="C376" s="16" t="str">
        <f t="shared" si="42"/>
        <v/>
      </c>
      <c r="D376" s="16" t="str">
        <f t="shared" si="43"/>
        <v/>
      </c>
      <c r="E376" s="16" t="str">
        <f t="shared" si="44"/>
        <v/>
      </c>
      <c r="F376" s="16" t="str">
        <f t="shared" si="45"/>
        <v/>
      </c>
      <c r="G376" s="16" t="str">
        <f t="shared" si="46"/>
        <v/>
      </c>
      <c r="H376" s="16" t="str">
        <f t="shared" si="47"/>
        <v/>
      </c>
    </row>
    <row r="377" spans="1:8" ht="18" customHeight="1" x14ac:dyDescent="0.25">
      <c r="A377" s="17">
        <f t="shared" si="40"/>
        <v>353</v>
      </c>
      <c r="B377" s="19" t="str">
        <f t="shared" si="41"/>
        <v/>
      </c>
      <c r="C377" s="16" t="str">
        <f t="shared" si="42"/>
        <v/>
      </c>
      <c r="D377" s="16" t="str">
        <f t="shared" si="43"/>
        <v/>
      </c>
      <c r="E377" s="16" t="str">
        <f t="shared" si="44"/>
        <v/>
      </c>
      <c r="F377" s="16" t="str">
        <f t="shared" si="45"/>
        <v/>
      </c>
      <c r="G377" s="16" t="str">
        <f t="shared" si="46"/>
        <v/>
      </c>
      <c r="H377" s="16" t="str">
        <f t="shared" si="47"/>
        <v/>
      </c>
    </row>
    <row r="378" spans="1:8" ht="18" customHeight="1" x14ac:dyDescent="0.25">
      <c r="A378" s="17">
        <f t="shared" si="40"/>
        <v>354</v>
      </c>
      <c r="B378" s="19" t="str">
        <f t="shared" si="41"/>
        <v/>
      </c>
      <c r="C378" s="16" t="str">
        <f t="shared" si="42"/>
        <v/>
      </c>
      <c r="D378" s="16" t="str">
        <f t="shared" si="43"/>
        <v/>
      </c>
      <c r="E378" s="16" t="str">
        <f t="shared" si="44"/>
        <v/>
      </c>
      <c r="F378" s="16" t="str">
        <f t="shared" si="45"/>
        <v/>
      </c>
      <c r="G378" s="16" t="str">
        <f t="shared" si="46"/>
        <v/>
      </c>
      <c r="H378" s="16" t="str">
        <f t="shared" si="47"/>
        <v/>
      </c>
    </row>
    <row r="379" spans="1:8" ht="18" customHeight="1" x14ac:dyDescent="0.25">
      <c r="A379" s="17">
        <f t="shared" si="40"/>
        <v>355</v>
      </c>
      <c r="B379" s="19" t="str">
        <f t="shared" si="41"/>
        <v/>
      </c>
      <c r="C379" s="16" t="str">
        <f t="shared" si="42"/>
        <v/>
      </c>
      <c r="D379" s="16" t="str">
        <f t="shared" si="43"/>
        <v/>
      </c>
      <c r="E379" s="16" t="str">
        <f t="shared" si="44"/>
        <v/>
      </c>
      <c r="F379" s="16" t="str">
        <f t="shared" si="45"/>
        <v/>
      </c>
      <c r="G379" s="16" t="str">
        <f t="shared" si="46"/>
        <v/>
      </c>
      <c r="H379" s="16" t="str">
        <f t="shared" si="47"/>
        <v/>
      </c>
    </row>
    <row r="380" spans="1:8" ht="18" customHeight="1" x14ac:dyDescent="0.25">
      <c r="A380" s="17">
        <f t="shared" si="40"/>
        <v>356</v>
      </c>
      <c r="B380" s="19" t="str">
        <f t="shared" si="41"/>
        <v/>
      </c>
      <c r="C380" s="16" t="str">
        <f t="shared" si="42"/>
        <v/>
      </c>
      <c r="D380" s="16" t="str">
        <f t="shared" si="43"/>
        <v/>
      </c>
      <c r="E380" s="16" t="str">
        <f t="shared" si="44"/>
        <v/>
      </c>
      <c r="F380" s="16" t="str">
        <f t="shared" si="45"/>
        <v/>
      </c>
      <c r="G380" s="16" t="str">
        <f t="shared" si="46"/>
        <v/>
      </c>
      <c r="H380" s="16" t="str">
        <f t="shared" si="47"/>
        <v/>
      </c>
    </row>
    <row r="381" spans="1:8" ht="18" customHeight="1" x14ac:dyDescent="0.25">
      <c r="A381" s="17">
        <f t="shared" si="40"/>
        <v>357</v>
      </c>
      <c r="B381" s="19" t="str">
        <f t="shared" si="41"/>
        <v/>
      </c>
      <c r="C381" s="16" t="str">
        <f t="shared" si="42"/>
        <v/>
      </c>
      <c r="D381" s="16" t="str">
        <f t="shared" si="43"/>
        <v/>
      </c>
      <c r="E381" s="16" t="str">
        <f t="shared" si="44"/>
        <v/>
      </c>
      <c r="F381" s="16" t="str">
        <f t="shared" si="45"/>
        <v/>
      </c>
      <c r="G381" s="16" t="str">
        <f t="shared" si="46"/>
        <v/>
      </c>
      <c r="H381" s="16" t="str">
        <f t="shared" si="47"/>
        <v/>
      </c>
    </row>
    <row r="382" spans="1:8" ht="18" customHeight="1" x14ac:dyDescent="0.25">
      <c r="A382" s="17">
        <f t="shared" si="40"/>
        <v>358</v>
      </c>
      <c r="B382" s="19" t="str">
        <f t="shared" si="41"/>
        <v/>
      </c>
      <c r="C382" s="16" t="str">
        <f t="shared" si="42"/>
        <v/>
      </c>
      <c r="D382" s="16" t="str">
        <f t="shared" si="43"/>
        <v/>
      </c>
      <c r="E382" s="16" t="str">
        <f t="shared" si="44"/>
        <v/>
      </c>
      <c r="F382" s="16" t="str">
        <f t="shared" si="45"/>
        <v/>
      </c>
      <c r="G382" s="16" t="str">
        <f t="shared" si="46"/>
        <v/>
      </c>
      <c r="H382" s="16" t="str">
        <f t="shared" si="47"/>
        <v/>
      </c>
    </row>
    <row r="383" spans="1:8" ht="18" customHeight="1" x14ac:dyDescent="0.25">
      <c r="A383" s="17">
        <f t="shared" si="40"/>
        <v>359</v>
      </c>
      <c r="B383" s="19" t="str">
        <f t="shared" si="41"/>
        <v/>
      </c>
      <c r="C383" s="16" t="str">
        <f t="shared" si="42"/>
        <v/>
      </c>
      <c r="D383" s="16" t="str">
        <f t="shared" si="43"/>
        <v/>
      </c>
      <c r="E383" s="16" t="str">
        <f t="shared" si="44"/>
        <v/>
      </c>
      <c r="F383" s="16" t="str">
        <f t="shared" si="45"/>
        <v/>
      </c>
      <c r="G383" s="16" t="str">
        <f t="shared" si="46"/>
        <v/>
      </c>
      <c r="H383" s="16" t="str">
        <f t="shared" si="47"/>
        <v/>
      </c>
    </row>
    <row r="384" spans="1:8" ht="18" customHeight="1" x14ac:dyDescent="0.25">
      <c r="A384" s="17">
        <f t="shared" si="40"/>
        <v>360</v>
      </c>
      <c r="B384" s="19" t="str">
        <f t="shared" si="41"/>
        <v/>
      </c>
      <c r="C384" s="16" t="str">
        <f t="shared" si="42"/>
        <v/>
      </c>
      <c r="D384" s="16" t="str">
        <f t="shared" si="43"/>
        <v/>
      </c>
      <c r="E384" s="16" t="str">
        <f t="shared" si="44"/>
        <v/>
      </c>
      <c r="F384" s="16" t="str">
        <f t="shared" si="45"/>
        <v/>
      </c>
      <c r="G384" s="16" t="str">
        <f t="shared" si="46"/>
        <v/>
      </c>
      <c r="H384" s="16" t="str">
        <f t="shared" si="47"/>
        <v/>
      </c>
    </row>
    <row r="385" spans="1:8" ht="18" customHeight="1" x14ac:dyDescent="0.25">
      <c r="A385" s="17">
        <f t="shared" si="40"/>
        <v>361</v>
      </c>
      <c r="B385" s="19" t="str">
        <f t="shared" si="41"/>
        <v/>
      </c>
      <c r="C385" s="16" t="str">
        <f t="shared" si="42"/>
        <v/>
      </c>
      <c r="D385" s="16" t="str">
        <f t="shared" si="43"/>
        <v/>
      </c>
      <c r="E385" s="16" t="str">
        <f t="shared" si="44"/>
        <v/>
      </c>
      <c r="F385" s="16" t="str">
        <f t="shared" si="45"/>
        <v/>
      </c>
      <c r="G385" s="16" t="str">
        <f t="shared" si="46"/>
        <v/>
      </c>
      <c r="H385" s="16" t="str">
        <f t="shared" si="47"/>
        <v/>
      </c>
    </row>
    <row r="386" spans="1:8" ht="18" customHeight="1" x14ac:dyDescent="0.25">
      <c r="A386" s="17">
        <f t="shared" si="40"/>
        <v>362</v>
      </c>
      <c r="B386" s="19" t="str">
        <f t="shared" si="41"/>
        <v/>
      </c>
      <c r="C386" s="16" t="str">
        <f t="shared" si="42"/>
        <v/>
      </c>
      <c r="D386" s="16" t="str">
        <f t="shared" si="43"/>
        <v/>
      </c>
      <c r="E386" s="16" t="str">
        <f t="shared" si="44"/>
        <v/>
      </c>
      <c r="F386" s="16" t="str">
        <f t="shared" si="45"/>
        <v/>
      </c>
      <c r="G386" s="16" t="str">
        <f t="shared" si="46"/>
        <v/>
      </c>
      <c r="H386" s="16" t="str">
        <f t="shared" si="47"/>
        <v/>
      </c>
    </row>
    <row r="387" spans="1:8" ht="18" customHeight="1" x14ac:dyDescent="0.25">
      <c r="A387" s="17">
        <f t="shared" si="40"/>
        <v>363</v>
      </c>
      <c r="B387" s="19" t="str">
        <f t="shared" si="41"/>
        <v/>
      </c>
      <c r="C387" s="16" t="str">
        <f t="shared" si="42"/>
        <v/>
      </c>
      <c r="D387" s="16" t="str">
        <f t="shared" si="43"/>
        <v/>
      </c>
      <c r="E387" s="16" t="str">
        <f t="shared" si="44"/>
        <v/>
      </c>
      <c r="F387" s="16" t="str">
        <f t="shared" si="45"/>
        <v/>
      </c>
      <c r="G387" s="16" t="str">
        <f t="shared" si="46"/>
        <v/>
      </c>
      <c r="H387" s="16" t="str">
        <f t="shared" si="47"/>
        <v/>
      </c>
    </row>
    <row r="388" spans="1:8" ht="18" customHeight="1" x14ac:dyDescent="0.25">
      <c r="A388" s="17">
        <f t="shared" si="40"/>
        <v>364</v>
      </c>
      <c r="B388" s="19" t="str">
        <f t="shared" si="41"/>
        <v/>
      </c>
      <c r="C388" s="16" t="str">
        <f t="shared" si="42"/>
        <v/>
      </c>
      <c r="D388" s="16" t="str">
        <f t="shared" si="43"/>
        <v/>
      </c>
      <c r="E388" s="16" t="str">
        <f t="shared" si="44"/>
        <v/>
      </c>
      <c r="F388" s="16" t="str">
        <f t="shared" si="45"/>
        <v/>
      </c>
      <c r="G388" s="16" t="str">
        <f t="shared" si="46"/>
        <v/>
      </c>
      <c r="H388" s="16" t="str">
        <f t="shared" si="47"/>
        <v/>
      </c>
    </row>
    <row r="389" spans="1:8" ht="18" customHeight="1" x14ac:dyDescent="0.25">
      <c r="A389" s="17">
        <f t="shared" si="40"/>
        <v>365</v>
      </c>
      <c r="B389" s="19" t="str">
        <f t="shared" si="41"/>
        <v/>
      </c>
      <c r="C389" s="16" t="str">
        <f t="shared" si="42"/>
        <v/>
      </c>
      <c r="D389" s="16" t="str">
        <f t="shared" si="43"/>
        <v/>
      </c>
      <c r="E389" s="16" t="str">
        <f t="shared" si="44"/>
        <v/>
      </c>
      <c r="F389" s="16" t="str">
        <f t="shared" si="45"/>
        <v/>
      </c>
      <c r="G389" s="16" t="str">
        <f t="shared" si="46"/>
        <v/>
      </c>
      <c r="H389" s="16" t="str">
        <f t="shared" si="47"/>
        <v/>
      </c>
    </row>
    <row r="390" spans="1:8" ht="18" customHeight="1" x14ac:dyDescent="0.25">
      <c r="A390" s="17">
        <f t="shared" si="40"/>
        <v>366</v>
      </c>
      <c r="B390" s="19" t="str">
        <f t="shared" si="41"/>
        <v/>
      </c>
      <c r="C390" s="16" t="str">
        <f t="shared" si="42"/>
        <v/>
      </c>
      <c r="D390" s="16" t="str">
        <f t="shared" si="43"/>
        <v/>
      </c>
      <c r="E390" s="16" t="str">
        <f t="shared" si="44"/>
        <v/>
      </c>
      <c r="F390" s="16" t="str">
        <f t="shared" si="45"/>
        <v/>
      </c>
      <c r="G390" s="16" t="str">
        <f t="shared" si="46"/>
        <v/>
      </c>
      <c r="H390" s="16" t="str">
        <f t="shared" si="47"/>
        <v/>
      </c>
    </row>
    <row r="391" spans="1:8" ht="18" customHeight="1" x14ac:dyDescent="0.25">
      <c r="A391" s="17">
        <f t="shared" si="40"/>
        <v>367</v>
      </c>
      <c r="B391" s="19" t="str">
        <f t="shared" si="41"/>
        <v/>
      </c>
      <c r="C391" s="16" t="str">
        <f t="shared" si="42"/>
        <v/>
      </c>
      <c r="D391" s="16" t="str">
        <f t="shared" si="43"/>
        <v/>
      </c>
      <c r="E391" s="16" t="str">
        <f t="shared" si="44"/>
        <v/>
      </c>
      <c r="F391" s="16" t="str">
        <f t="shared" si="45"/>
        <v/>
      </c>
      <c r="G391" s="16" t="str">
        <f t="shared" si="46"/>
        <v/>
      </c>
      <c r="H391" s="16" t="str">
        <f t="shared" si="47"/>
        <v/>
      </c>
    </row>
    <row r="392" spans="1:8" ht="18" customHeight="1" x14ac:dyDescent="0.25">
      <c r="A392" s="17">
        <f t="shared" si="40"/>
        <v>368</v>
      </c>
      <c r="B392" s="19" t="str">
        <f t="shared" si="41"/>
        <v/>
      </c>
      <c r="C392" s="16" t="str">
        <f t="shared" si="42"/>
        <v/>
      </c>
      <c r="D392" s="16" t="str">
        <f t="shared" si="43"/>
        <v/>
      </c>
      <c r="E392" s="16" t="str">
        <f t="shared" si="44"/>
        <v/>
      </c>
      <c r="F392" s="16" t="str">
        <f t="shared" si="45"/>
        <v/>
      </c>
      <c r="G392" s="16" t="str">
        <f t="shared" si="46"/>
        <v/>
      </c>
      <c r="H392" s="16" t="str">
        <f t="shared" si="47"/>
        <v/>
      </c>
    </row>
    <row r="393" spans="1:8" ht="18" customHeight="1" x14ac:dyDescent="0.25">
      <c r="A393" s="17">
        <f t="shared" si="40"/>
        <v>369</v>
      </c>
      <c r="B393" s="19" t="str">
        <f t="shared" si="41"/>
        <v/>
      </c>
      <c r="C393" s="16" t="str">
        <f t="shared" si="42"/>
        <v/>
      </c>
      <c r="D393" s="16" t="str">
        <f t="shared" si="43"/>
        <v/>
      </c>
      <c r="E393" s="16" t="str">
        <f t="shared" si="44"/>
        <v/>
      </c>
      <c r="F393" s="16" t="str">
        <f t="shared" si="45"/>
        <v/>
      </c>
      <c r="G393" s="16" t="str">
        <f t="shared" si="46"/>
        <v/>
      </c>
      <c r="H393" s="16" t="str">
        <f t="shared" si="47"/>
        <v/>
      </c>
    </row>
    <row r="394" spans="1:8" ht="18" customHeight="1" x14ac:dyDescent="0.25">
      <c r="A394" s="17">
        <f t="shared" si="40"/>
        <v>370</v>
      </c>
      <c r="B394" s="19" t="str">
        <f t="shared" si="41"/>
        <v/>
      </c>
      <c r="C394" s="16" t="str">
        <f t="shared" si="42"/>
        <v/>
      </c>
      <c r="D394" s="16" t="str">
        <f t="shared" si="43"/>
        <v/>
      </c>
      <c r="E394" s="16" t="str">
        <f t="shared" si="44"/>
        <v/>
      </c>
      <c r="F394" s="16" t="str">
        <f t="shared" si="45"/>
        <v/>
      </c>
      <c r="G394" s="16" t="str">
        <f t="shared" si="46"/>
        <v/>
      </c>
      <c r="H394" s="16" t="str">
        <f t="shared" si="47"/>
        <v/>
      </c>
    </row>
    <row r="395" spans="1:8" ht="18" customHeight="1" x14ac:dyDescent="0.25">
      <c r="A395" s="17">
        <f t="shared" si="40"/>
        <v>371</v>
      </c>
      <c r="B395" s="19" t="str">
        <f t="shared" si="41"/>
        <v/>
      </c>
      <c r="C395" s="16" t="str">
        <f t="shared" si="42"/>
        <v/>
      </c>
      <c r="D395" s="16" t="str">
        <f t="shared" si="43"/>
        <v/>
      </c>
      <c r="E395" s="16" t="str">
        <f t="shared" si="44"/>
        <v/>
      </c>
      <c r="F395" s="16" t="str">
        <f t="shared" si="45"/>
        <v/>
      </c>
      <c r="G395" s="16" t="str">
        <f t="shared" si="46"/>
        <v/>
      </c>
      <c r="H395" s="16" t="str">
        <f t="shared" si="47"/>
        <v/>
      </c>
    </row>
    <row r="396" spans="1:8" ht="18" customHeight="1" x14ac:dyDescent="0.25">
      <c r="A396" s="17">
        <f t="shared" si="40"/>
        <v>372</v>
      </c>
      <c r="B396" s="19" t="str">
        <f t="shared" si="41"/>
        <v/>
      </c>
      <c r="C396" s="16" t="str">
        <f t="shared" si="42"/>
        <v/>
      </c>
      <c r="D396" s="16" t="str">
        <f t="shared" si="43"/>
        <v/>
      </c>
      <c r="E396" s="16" t="str">
        <f t="shared" si="44"/>
        <v/>
      </c>
      <c r="F396" s="16" t="str">
        <f t="shared" si="45"/>
        <v/>
      </c>
      <c r="G396" s="16" t="str">
        <f t="shared" si="46"/>
        <v/>
      </c>
      <c r="H396" s="16" t="str">
        <f t="shared" si="47"/>
        <v/>
      </c>
    </row>
    <row r="397" spans="1:8" ht="18" customHeight="1" x14ac:dyDescent="0.25">
      <c r="A397" s="17">
        <f t="shared" si="40"/>
        <v>373</v>
      </c>
      <c r="B397" s="19" t="str">
        <f t="shared" si="41"/>
        <v/>
      </c>
      <c r="C397" s="16" t="str">
        <f t="shared" si="42"/>
        <v/>
      </c>
      <c r="D397" s="16" t="str">
        <f t="shared" si="43"/>
        <v/>
      </c>
      <c r="E397" s="16" t="str">
        <f t="shared" si="44"/>
        <v/>
      </c>
      <c r="F397" s="16" t="str">
        <f t="shared" si="45"/>
        <v/>
      </c>
      <c r="G397" s="16" t="str">
        <f t="shared" si="46"/>
        <v/>
      </c>
      <c r="H397" s="16" t="str">
        <f t="shared" si="47"/>
        <v/>
      </c>
    </row>
    <row r="398" spans="1:8" ht="18" customHeight="1" x14ac:dyDescent="0.25">
      <c r="A398" s="17">
        <f t="shared" si="40"/>
        <v>374</v>
      </c>
      <c r="B398" s="19" t="str">
        <f t="shared" si="41"/>
        <v/>
      </c>
      <c r="C398" s="16" t="str">
        <f t="shared" si="42"/>
        <v/>
      </c>
      <c r="D398" s="16" t="str">
        <f t="shared" si="43"/>
        <v/>
      </c>
      <c r="E398" s="16" t="str">
        <f t="shared" si="44"/>
        <v/>
      </c>
      <c r="F398" s="16" t="str">
        <f t="shared" si="45"/>
        <v/>
      </c>
      <c r="G398" s="16" t="str">
        <f t="shared" si="46"/>
        <v/>
      </c>
      <c r="H398" s="16" t="str">
        <f t="shared" si="47"/>
        <v/>
      </c>
    </row>
    <row r="399" spans="1:8" ht="18" customHeight="1" x14ac:dyDescent="0.25">
      <c r="A399" s="17">
        <f t="shared" si="40"/>
        <v>375</v>
      </c>
      <c r="B399" s="19" t="str">
        <f t="shared" si="41"/>
        <v/>
      </c>
      <c r="C399" s="16" t="str">
        <f t="shared" si="42"/>
        <v/>
      </c>
      <c r="D399" s="16" t="str">
        <f t="shared" si="43"/>
        <v/>
      </c>
      <c r="E399" s="16" t="str">
        <f t="shared" si="44"/>
        <v/>
      </c>
      <c r="F399" s="16" t="str">
        <f t="shared" si="45"/>
        <v/>
      </c>
      <c r="G399" s="16" t="str">
        <f t="shared" si="46"/>
        <v/>
      </c>
      <c r="H399" s="16" t="str">
        <f t="shared" si="47"/>
        <v/>
      </c>
    </row>
    <row r="400" spans="1:8" ht="18" customHeight="1" x14ac:dyDescent="0.25">
      <c r="A400" s="17">
        <f t="shared" si="40"/>
        <v>376</v>
      </c>
      <c r="B400" s="19" t="str">
        <f t="shared" si="41"/>
        <v/>
      </c>
      <c r="C400" s="16" t="str">
        <f t="shared" si="42"/>
        <v/>
      </c>
      <c r="D400" s="16" t="str">
        <f t="shared" si="43"/>
        <v/>
      </c>
      <c r="E400" s="16" t="str">
        <f t="shared" si="44"/>
        <v/>
      </c>
      <c r="F400" s="16" t="str">
        <f t="shared" si="45"/>
        <v/>
      </c>
      <c r="G400" s="16" t="str">
        <f t="shared" si="46"/>
        <v/>
      </c>
      <c r="H400" s="16" t="str">
        <f t="shared" si="47"/>
        <v/>
      </c>
    </row>
    <row r="401" spans="1:8" ht="18" customHeight="1" x14ac:dyDescent="0.25">
      <c r="A401" s="17">
        <f t="shared" si="40"/>
        <v>377</v>
      </c>
      <c r="B401" s="19" t="str">
        <f t="shared" si="41"/>
        <v/>
      </c>
      <c r="C401" s="16" t="str">
        <f t="shared" si="42"/>
        <v/>
      </c>
      <c r="D401" s="16" t="str">
        <f t="shared" si="43"/>
        <v/>
      </c>
      <c r="E401" s="16" t="str">
        <f t="shared" si="44"/>
        <v/>
      </c>
      <c r="F401" s="16" t="str">
        <f t="shared" si="45"/>
        <v/>
      </c>
      <c r="G401" s="16" t="str">
        <f t="shared" si="46"/>
        <v/>
      </c>
      <c r="H401" s="16" t="str">
        <f t="shared" si="47"/>
        <v/>
      </c>
    </row>
    <row r="402" spans="1:8" ht="18" customHeight="1" x14ac:dyDescent="0.25">
      <c r="A402" s="17">
        <f t="shared" si="40"/>
        <v>378</v>
      </c>
      <c r="B402" s="19" t="str">
        <f t="shared" si="41"/>
        <v/>
      </c>
      <c r="C402" s="16" t="str">
        <f t="shared" si="42"/>
        <v/>
      </c>
      <c r="D402" s="16" t="str">
        <f t="shared" si="43"/>
        <v/>
      </c>
      <c r="E402" s="16" t="str">
        <f t="shared" si="44"/>
        <v/>
      </c>
      <c r="F402" s="16" t="str">
        <f t="shared" si="45"/>
        <v/>
      </c>
      <c r="G402" s="16" t="str">
        <f t="shared" si="46"/>
        <v/>
      </c>
      <c r="H402" s="16" t="str">
        <f t="shared" si="47"/>
        <v/>
      </c>
    </row>
    <row r="403" spans="1:8" ht="18" customHeight="1" x14ac:dyDescent="0.25">
      <c r="A403" s="17">
        <f t="shared" si="40"/>
        <v>379</v>
      </c>
      <c r="B403" s="19" t="str">
        <f t="shared" si="41"/>
        <v/>
      </c>
      <c r="C403" s="16" t="str">
        <f t="shared" si="42"/>
        <v/>
      </c>
      <c r="D403" s="16" t="str">
        <f t="shared" si="43"/>
        <v/>
      </c>
      <c r="E403" s="16" t="str">
        <f t="shared" si="44"/>
        <v/>
      </c>
      <c r="F403" s="16" t="str">
        <f t="shared" si="45"/>
        <v/>
      </c>
      <c r="G403" s="16" t="str">
        <f t="shared" si="46"/>
        <v/>
      </c>
      <c r="H403" s="16" t="str">
        <f t="shared" si="47"/>
        <v/>
      </c>
    </row>
    <row r="404" spans="1:8" ht="18" customHeight="1" x14ac:dyDescent="0.25">
      <c r="A404" s="17">
        <f t="shared" si="40"/>
        <v>380</v>
      </c>
      <c r="B404" s="19" t="str">
        <f t="shared" si="41"/>
        <v/>
      </c>
      <c r="C404" s="16" t="str">
        <f t="shared" si="42"/>
        <v/>
      </c>
      <c r="D404" s="16" t="str">
        <f t="shared" si="43"/>
        <v/>
      </c>
      <c r="E404" s="16" t="str">
        <f t="shared" si="44"/>
        <v/>
      </c>
      <c r="F404" s="16" t="str">
        <f t="shared" si="45"/>
        <v/>
      </c>
      <c r="G404" s="16" t="str">
        <f t="shared" si="46"/>
        <v/>
      </c>
      <c r="H404" s="16" t="str">
        <f t="shared" si="47"/>
        <v/>
      </c>
    </row>
    <row r="405" spans="1:8" ht="18" customHeight="1" x14ac:dyDescent="0.25">
      <c r="A405" s="17">
        <f t="shared" si="40"/>
        <v>381</v>
      </c>
      <c r="B405" s="19" t="str">
        <f t="shared" si="41"/>
        <v/>
      </c>
      <c r="C405" s="16" t="str">
        <f t="shared" si="42"/>
        <v/>
      </c>
      <c r="D405" s="16" t="str">
        <f t="shared" si="43"/>
        <v/>
      </c>
      <c r="E405" s="16" t="str">
        <f t="shared" si="44"/>
        <v/>
      </c>
      <c r="F405" s="16" t="str">
        <f t="shared" si="45"/>
        <v/>
      </c>
      <c r="G405" s="16" t="str">
        <f t="shared" si="46"/>
        <v/>
      </c>
      <c r="H405" s="16" t="str">
        <f t="shared" si="47"/>
        <v/>
      </c>
    </row>
    <row r="406" spans="1:8" ht="18" customHeight="1" x14ac:dyDescent="0.25">
      <c r="A406" s="17">
        <f t="shared" si="40"/>
        <v>382</v>
      </c>
      <c r="B406" s="19" t="str">
        <f t="shared" si="41"/>
        <v/>
      </c>
      <c r="C406" s="16" t="str">
        <f t="shared" si="42"/>
        <v/>
      </c>
      <c r="D406" s="16" t="str">
        <f t="shared" si="43"/>
        <v/>
      </c>
      <c r="E406" s="16" t="str">
        <f t="shared" si="44"/>
        <v/>
      </c>
      <c r="F406" s="16" t="str">
        <f t="shared" si="45"/>
        <v/>
      </c>
      <c r="G406" s="16" t="str">
        <f t="shared" si="46"/>
        <v/>
      </c>
      <c r="H406" s="16" t="str">
        <f t="shared" si="47"/>
        <v/>
      </c>
    </row>
    <row r="407" spans="1:8" ht="18" customHeight="1" x14ac:dyDescent="0.25">
      <c r="A407" s="17">
        <f t="shared" si="40"/>
        <v>383</v>
      </c>
      <c r="B407" s="19" t="str">
        <f t="shared" si="41"/>
        <v/>
      </c>
      <c r="C407" s="16" t="str">
        <f t="shared" si="42"/>
        <v/>
      </c>
      <c r="D407" s="16" t="str">
        <f t="shared" si="43"/>
        <v/>
      </c>
      <c r="E407" s="16" t="str">
        <f t="shared" si="44"/>
        <v/>
      </c>
      <c r="F407" s="16" t="str">
        <f t="shared" si="45"/>
        <v/>
      </c>
      <c r="G407" s="16" t="str">
        <f t="shared" si="46"/>
        <v/>
      </c>
      <c r="H407" s="16" t="str">
        <f t="shared" si="47"/>
        <v/>
      </c>
    </row>
    <row r="408" spans="1:8" ht="18" customHeight="1" x14ac:dyDescent="0.25">
      <c r="A408" s="17">
        <f t="shared" si="40"/>
        <v>384</v>
      </c>
      <c r="B408" s="19" t="str">
        <f t="shared" si="41"/>
        <v/>
      </c>
      <c r="C408" s="16" t="str">
        <f t="shared" si="42"/>
        <v/>
      </c>
      <c r="D408" s="16" t="str">
        <f t="shared" si="43"/>
        <v/>
      </c>
      <c r="E408" s="16" t="str">
        <f t="shared" si="44"/>
        <v/>
      </c>
      <c r="F408" s="16" t="str">
        <f t="shared" si="45"/>
        <v/>
      </c>
      <c r="G408" s="16" t="str">
        <f t="shared" si="46"/>
        <v/>
      </c>
      <c r="H408" s="16" t="str">
        <f t="shared" si="47"/>
        <v/>
      </c>
    </row>
    <row r="409" spans="1:8" ht="18" customHeight="1" x14ac:dyDescent="0.25">
      <c r="A409" s="17">
        <f t="shared" ref="A409:A472" si="48">IF(ROW()-24&lt;=600,ROW()-24,"")</f>
        <v>385</v>
      </c>
      <c r="B409" s="19" t="str">
        <f t="shared" ref="B409:B472" si="49">IF($C409="","",EDATE($B$5,$A409-1))</f>
        <v/>
      </c>
      <c r="C409" s="16" t="str">
        <f t="shared" ref="C409:C472" si="50">IF($A409=1,$B$4,IF($H408&gt;0,$H408,""))</f>
        <v/>
      </c>
      <c r="D409" s="16" t="str">
        <f t="shared" ref="D409:D472" si="51">IF($C409="","",ROUND($C409*$B$6/12,2))</f>
        <v/>
      </c>
      <c r="E409" s="16" t="str">
        <f t="shared" ref="E409:E472" si="52">IF($C409="","",MAX(0,MIN($G$4-$D409,$C409)))</f>
        <v/>
      </c>
      <c r="F409" s="16" t="str">
        <f t="shared" ref="F409:F472" si="53">IF($C409="","",IF(AND(MOD($A409,12)=0,INT(($A409-1)/12)+1&gt;=$B$10),MIN($B$9,$G$6,MAX(0,$C409-$E409)),0))</f>
        <v/>
      </c>
      <c r="G409" s="16" t="str">
        <f t="shared" ref="G409:G472" si="54">IF($C409="","",$D409+$E409+$F409)</f>
        <v/>
      </c>
      <c r="H409" s="16" t="str">
        <f t="shared" ref="H409:H472" si="55">IF($C409="","",MAX(0,$C409-$E409-$F409))</f>
        <v/>
      </c>
    </row>
    <row r="410" spans="1:8" ht="18" customHeight="1" x14ac:dyDescent="0.25">
      <c r="A410" s="17">
        <f t="shared" si="48"/>
        <v>386</v>
      </c>
      <c r="B410" s="19" t="str">
        <f t="shared" si="49"/>
        <v/>
      </c>
      <c r="C410" s="16" t="str">
        <f t="shared" si="50"/>
        <v/>
      </c>
      <c r="D410" s="16" t="str">
        <f t="shared" si="51"/>
        <v/>
      </c>
      <c r="E410" s="16" t="str">
        <f t="shared" si="52"/>
        <v/>
      </c>
      <c r="F410" s="16" t="str">
        <f t="shared" si="53"/>
        <v/>
      </c>
      <c r="G410" s="16" t="str">
        <f t="shared" si="54"/>
        <v/>
      </c>
      <c r="H410" s="16" t="str">
        <f t="shared" si="55"/>
        <v/>
      </c>
    </row>
    <row r="411" spans="1:8" ht="18" customHeight="1" x14ac:dyDescent="0.25">
      <c r="A411" s="17">
        <f t="shared" si="48"/>
        <v>387</v>
      </c>
      <c r="B411" s="19" t="str">
        <f t="shared" si="49"/>
        <v/>
      </c>
      <c r="C411" s="16" t="str">
        <f t="shared" si="50"/>
        <v/>
      </c>
      <c r="D411" s="16" t="str">
        <f t="shared" si="51"/>
        <v/>
      </c>
      <c r="E411" s="16" t="str">
        <f t="shared" si="52"/>
        <v/>
      </c>
      <c r="F411" s="16" t="str">
        <f t="shared" si="53"/>
        <v/>
      </c>
      <c r="G411" s="16" t="str">
        <f t="shared" si="54"/>
        <v/>
      </c>
      <c r="H411" s="16" t="str">
        <f t="shared" si="55"/>
        <v/>
      </c>
    </row>
    <row r="412" spans="1:8" ht="18" customHeight="1" x14ac:dyDescent="0.25">
      <c r="A412" s="17">
        <f t="shared" si="48"/>
        <v>388</v>
      </c>
      <c r="B412" s="19" t="str">
        <f t="shared" si="49"/>
        <v/>
      </c>
      <c r="C412" s="16" t="str">
        <f t="shared" si="50"/>
        <v/>
      </c>
      <c r="D412" s="16" t="str">
        <f t="shared" si="51"/>
        <v/>
      </c>
      <c r="E412" s="16" t="str">
        <f t="shared" si="52"/>
        <v/>
      </c>
      <c r="F412" s="16" t="str">
        <f t="shared" si="53"/>
        <v/>
      </c>
      <c r="G412" s="16" t="str">
        <f t="shared" si="54"/>
        <v/>
      </c>
      <c r="H412" s="16" t="str">
        <f t="shared" si="55"/>
        <v/>
      </c>
    </row>
    <row r="413" spans="1:8" ht="18" customHeight="1" x14ac:dyDescent="0.25">
      <c r="A413" s="17">
        <f t="shared" si="48"/>
        <v>389</v>
      </c>
      <c r="B413" s="19" t="str">
        <f t="shared" si="49"/>
        <v/>
      </c>
      <c r="C413" s="16" t="str">
        <f t="shared" si="50"/>
        <v/>
      </c>
      <c r="D413" s="16" t="str">
        <f t="shared" si="51"/>
        <v/>
      </c>
      <c r="E413" s="16" t="str">
        <f t="shared" si="52"/>
        <v/>
      </c>
      <c r="F413" s="16" t="str">
        <f t="shared" si="53"/>
        <v/>
      </c>
      <c r="G413" s="16" t="str">
        <f t="shared" si="54"/>
        <v/>
      </c>
      <c r="H413" s="16" t="str">
        <f t="shared" si="55"/>
        <v/>
      </c>
    </row>
    <row r="414" spans="1:8" ht="18" customHeight="1" x14ac:dyDescent="0.25">
      <c r="A414" s="17">
        <f t="shared" si="48"/>
        <v>390</v>
      </c>
      <c r="B414" s="19" t="str">
        <f t="shared" si="49"/>
        <v/>
      </c>
      <c r="C414" s="16" t="str">
        <f t="shared" si="50"/>
        <v/>
      </c>
      <c r="D414" s="16" t="str">
        <f t="shared" si="51"/>
        <v/>
      </c>
      <c r="E414" s="16" t="str">
        <f t="shared" si="52"/>
        <v/>
      </c>
      <c r="F414" s="16" t="str">
        <f t="shared" si="53"/>
        <v/>
      </c>
      <c r="G414" s="16" t="str">
        <f t="shared" si="54"/>
        <v/>
      </c>
      <c r="H414" s="16" t="str">
        <f t="shared" si="55"/>
        <v/>
      </c>
    </row>
    <row r="415" spans="1:8" ht="18" customHeight="1" x14ac:dyDescent="0.25">
      <c r="A415" s="17">
        <f t="shared" si="48"/>
        <v>391</v>
      </c>
      <c r="B415" s="19" t="str">
        <f t="shared" si="49"/>
        <v/>
      </c>
      <c r="C415" s="16" t="str">
        <f t="shared" si="50"/>
        <v/>
      </c>
      <c r="D415" s="16" t="str">
        <f t="shared" si="51"/>
        <v/>
      </c>
      <c r="E415" s="16" t="str">
        <f t="shared" si="52"/>
        <v/>
      </c>
      <c r="F415" s="16" t="str">
        <f t="shared" si="53"/>
        <v/>
      </c>
      <c r="G415" s="16" t="str">
        <f t="shared" si="54"/>
        <v/>
      </c>
      <c r="H415" s="16" t="str">
        <f t="shared" si="55"/>
        <v/>
      </c>
    </row>
    <row r="416" spans="1:8" ht="18" customHeight="1" x14ac:dyDescent="0.25">
      <c r="A416" s="17">
        <f t="shared" si="48"/>
        <v>392</v>
      </c>
      <c r="B416" s="19" t="str">
        <f t="shared" si="49"/>
        <v/>
      </c>
      <c r="C416" s="16" t="str">
        <f t="shared" si="50"/>
        <v/>
      </c>
      <c r="D416" s="16" t="str">
        <f t="shared" si="51"/>
        <v/>
      </c>
      <c r="E416" s="16" t="str">
        <f t="shared" si="52"/>
        <v/>
      </c>
      <c r="F416" s="16" t="str">
        <f t="shared" si="53"/>
        <v/>
      </c>
      <c r="G416" s="16" t="str">
        <f t="shared" si="54"/>
        <v/>
      </c>
      <c r="H416" s="16" t="str">
        <f t="shared" si="55"/>
        <v/>
      </c>
    </row>
    <row r="417" spans="1:8" ht="18" customHeight="1" x14ac:dyDescent="0.25">
      <c r="A417" s="17">
        <f t="shared" si="48"/>
        <v>393</v>
      </c>
      <c r="B417" s="19" t="str">
        <f t="shared" si="49"/>
        <v/>
      </c>
      <c r="C417" s="16" t="str">
        <f t="shared" si="50"/>
        <v/>
      </c>
      <c r="D417" s="16" t="str">
        <f t="shared" si="51"/>
        <v/>
      </c>
      <c r="E417" s="16" t="str">
        <f t="shared" si="52"/>
        <v/>
      </c>
      <c r="F417" s="16" t="str">
        <f t="shared" si="53"/>
        <v/>
      </c>
      <c r="G417" s="16" t="str">
        <f t="shared" si="54"/>
        <v/>
      </c>
      <c r="H417" s="16" t="str">
        <f t="shared" si="55"/>
        <v/>
      </c>
    </row>
    <row r="418" spans="1:8" ht="18" customHeight="1" x14ac:dyDescent="0.25">
      <c r="A418" s="17">
        <f t="shared" si="48"/>
        <v>394</v>
      </c>
      <c r="B418" s="19" t="str">
        <f t="shared" si="49"/>
        <v/>
      </c>
      <c r="C418" s="16" t="str">
        <f t="shared" si="50"/>
        <v/>
      </c>
      <c r="D418" s="16" t="str">
        <f t="shared" si="51"/>
        <v/>
      </c>
      <c r="E418" s="16" t="str">
        <f t="shared" si="52"/>
        <v/>
      </c>
      <c r="F418" s="16" t="str">
        <f t="shared" si="53"/>
        <v/>
      </c>
      <c r="G418" s="16" t="str">
        <f t="shared" si="54"/>
        <v/>
      </c>
      <c r="H418" s="16" t="str">
        <f t="shared" si="55"/>
        <v/>
      </c>
    </row>
    <row r="419" spans="1:8" ht="18" customHeight="1" x14ac:dyDescent="0.25">
      <c r="A419" s="17">
        <f t="shared" si="48"/>
        <v>395</v>
      </c>
      <c r="B419" s="19" t="str">
        <f t="shared" si="49"/>
        <v/>
      </c>
      <c r="C419" s="16" t="str">
        <f t="shared" si="50"/>
        <v/>
      </c>
      <c r="D419" s="16" t="str">
        <f t="shared" si="51"/>
        <v/>
      </c>
      <c r="E419" s="16" t="str">
        <f t="shared" si="52"/>
        <v/>
      </c>
      <c r="F419" s="16" t="str">
        <f t="shared" si="53"/>
        <v/>
      </c>
      <c r="G419" s="16" t="str">
        <f t="shared" si="54"/>
        <v/>
      </c>
      <c r="H419" s="16" t="str">
        <f t="shared" si="55"/>
        <v/>
      </c>
    </row>
    <row r="420" spans="1:8" ht="18" customHeight="1" x14ac:dyDescent="0.25">
      <c r="A420" s="17">
        <f t="shared" si="48"/>
        <v>396</v>
      </c>
      <c r="B420" s="19" t="str">
        <f t="shared" si="49"/>
        <v/>
      </c>
      <c r="C420" s="16" t="str">
        <f t="shared" si="50"/>
        <v/>
      </c>
      <c r="D420" s="16" t="str">
        <f t="shared" si="51"/>
        <v/>
      </c>
      <c r="E420" s="16" t="str">
        <f t="shared" si="52"/>
        <v/>
      </c>
      <c r="F420" s="16" t="str">
        <f t="shared" si="53"/>
        <v/>
      </c>
      <c r="G420" s="16" t="str">
        <f t="shared" si="54"/>
        <v/>
      </c>
      <c r="H420" s="16" t="str">
        <f t="shared" si="55"/>
        <v/>
      </c>
    </row>
    <row r="421" spans="1:8" ht="18" customHeight="1" x14ac:dyDescent="0.25">
      <c r="A421" s="17">
        <f t="shared" si="48"/>
        <v>397</v>
      </c>
      <c r="B421" s="19" t="str">
        <f t="shared" si="49"/>
        <v/>
      </c>
      <c r="C421" s="16" t="str">
        <f t="shared" si="50"/>
        <v/>
      </c>
      <c r="D421" s="16" t="str">
        <f t="shared" si="51"/>
        <v/>
      </c>
      <c r="E421" s="16" t="str">
        <f t="shared" si="52"/>
        <v/>
      </c>
      <c r="F421" s="16" t="str">
        <f t="shared" si="53"/>
        <v/>
      </c>
      <c r="G421" s="16" t="str">
        <f t="shared" si="54"/>
        <v/>
      </c>
      <c r="H421" s="16" t="str">
        <f t="shared" si="55"/>
        <v/>
      </c>
    </row>
    <row r="422" spans="1:8" ht="18" customHeight="1" x14ac:dyDescent="0.25">
      <c r="A422" s="17">
        <f t="shared" si="48"/>
        <v>398</v>
      </c>
      <c r="B422" s="19" t="str">
        <f t="shared" si="49"/>
        <v/>
      </c>
      <c r="C422" s="16" t="str">
        <f t="shared" si="50"/>
        <v/>
      </c>
      <c r="D422" s="16" t="str">
        <f t="shared" si="51"/>
        <v/>
      </c>
      <c r="E422" s="16" t="str">
        <f t="shared" si="52"/>
        <v/>
      </c>
      <c r="F422" s="16" t="str">
        <f t="shared" si="53"/>
        <v/>
      </c>
      <c r="G422" s="16" t="str">
        <f t="shared" si="54"/>
        <v/>
      </c>
      <c r="H422" s="16" t="str">
        <f t="shared" si="55"/>
        <v/>
      </c>
    </row>
    <row r="423" spans="1:8" ht="18" customHeight="1" x14ac:dyDescent="0.25">
      <c r="A423" s="17">
        <f t="shared" si="48"/>
        <v>399</v>
      </c>
      <c r="B423" s="19" t="str">
        <f t="shared" si="49"/>
        <v/>
      </c>
      <c r="C423" s="16" t="str">
        <f t="shared" si="50"/>
        <v/>
      </c>
      <c r="D423" s="16" t="str">
        <f t="shared" si="51"/>
        <v/>
      </c>
      <c r="E423" s="16" t="str">
        <f t="shared" si="52"/>
        <v/>
      </c>
      <c r="F423" s="16" t="str">
        <f t="shared" si="53"/>
        <v/>
      </c>
      <c r="G423" s="16" t="str">
        <f t="shared" si="54"/>
        <v/>
      </c>
      <c r="H423" s="16" t="str">
        <f t="shared" si="55"/>
        <v/>
      </c>
    </row>
    <row r="424" spans="1:8" ht="18" customHeight="1" x14ac:dyDescent="0.25">
      <c r="A424" s="17">
        <f t="shared" si="48"/>
        <v>400</v>
      </c>
      <c r="B424" s="19" t="str">
        <f t="shared" si="49"/>
        <v/>
      </c>
      <c r="C424" s="16" t="str">
        <f t="shared" si="50"/>
        <v/>
      </c>
      <c r="D424" s="16" t="str">
        <f t="shared" si="51"/>
        <v/>
      </c>
      <c r="E424" s="16" t="str">
        <f t="shared" si="52"/>
        <v/>
      </c>
      <c r="F424" s="16" t="str">
        <f t="shared" si="53"/>
        <v/>
      </c>
      <c r="G424" s="16" t="str">
        <f t="shared" si="54"/>
        <v/>
      </c>
      <c r="H424" s="16" t="str">
        <f t="shared" si="55"/>
        <v/>
      </c>
    </row>
    <row r="425" spans="1:8" ht="18" customHeight="1" x14ac:dyDescent="0.25">
      <c r="A425" s="17">
        <f t="shared" si="48"/>
        <v>401</v>
      </c>
      <c r="B425" s="19" t="str">
        <f t="shared" si="49"/>
        <v/>
      </c>
      <c r="C425" s="16" t="str">
        <f t="shared" si="50"/>
        <v/>
      </c>
      <c r="D425" s="16" t="str">
        <f t="shared" si="51"/>
        <v/>
      </c>
      <c r="E425" s="16" t="str">
        <f t="shared" si="52"/>
        <v/>
      </c>
      <c r="F425" s="16" t="str">
        <f t="shared" si="53"/>
        <v/>
      </c>
      <c r="G425" s="16" t="str">
        <f t="shared" si="54"/>
        <v/>
      </c>
      <c r="H425" s="16" t="str">
        <f t="shared" si="55"/>
        <v/>
      </c>
    </row>
    <row r="426" spans="1:8" ht="18" customHeight="1" x14ac:dyDescent="0.25">
      <c r="A426" s="17">
        <f t="shared" si="48"/>
        <v>402</v>
      </c>
      <c r="B426" s="19" t="str">
        <f t="shared" si="49"/>
        <v/>
      </c>
      <c r="C426" s="16" t="str">
        <f t="shared" si="50"/>
        <v/>
      </c>
      <c r="D426" s="16" t="str">
        <f t="shared" si="51"/>
        <v/>
      </c>
      <c r="E426" s="16" t="str">
        <f t="shared" si="52"/>
        <v/>
      </c>
      <c r="F426" s="16" t="str">
        <f t="shared" si="53"/>
        <v/>
      </c>
      <c r="G426" s="16" t="str">
        <f t="shared" si="54"/>
        <v/>
      </c>
      <c r="H426" s="16" t="str">
        <f t="shared" si="55"/>
        <v/>
      </c>
    </row>
    <row r="427" spans="1:8" ht="18" customHeight="1" x14ac:dyDescent="0.25">
      <c r="A427" s="17">
        <f t="shared" si="48"/>
        <v>403</v>
      </c>
      <c r="B427" s="19" t="str">
        <f t="shared" si="49"/>
        <v/>
      </c>
      <c r="C427" s="16" t="str">
        <f t="shared" si="50"/>
        <v/>
      </c>
      <c r="D427" s="16" t="str">
        <f t="shared" si="51"/>
        <v/>
      </c>
      <c r="E427" s="16" t="str">
        <f t="shared" si="52"/>
        <v/>
      </c>
      <c r="F427" s="16" t="str">
        <f t="shared" si="53"/>
        <v/>
      </c>
      <c r="G427" s="16" t="str">
        <f t="shared" si="54"/>
        <v/>
      </c>
      <c r="H427" s="16" t="str">
        <f t="shared" si="55"/>
        <v/>
      </c>
    </row>
    <row r="428" spans="1:8" ht="18" customHeight="1" x14ac:dyDescent="0.25">
      <c r="A428" s="17">
        <f t="shared" si="48"/>
        <v>404</v>
      </c>
      <c r="B428" s="19" t="str">
        <f t="shared" si="49"/>
        <v/>
      </c>
      <c r="C428" s="16" t="str">
        <f t="shared" si="50"/>
        <v/>
      </c>
      <c r="D428" s="16" t="str">
        <f t="shared" si="51"/>
        <v/>
      </c>
      <c r="E428" s="16" t="str">
        <f t="shared" si="52"/>
        <v/>
      </c>
      <c r="F428" s="16" t="str">
        <f t="shared" si="53"/>
        <v/>
      </c>
      <c r="G428" s="16" t="str">
        <f t="shared" si="54"/>
        <v/>
      </c>
      <c r="H428" s="16" t="str">
        <f t="shared" si="55"/>
        <v/>
      </c>
    </row>
    <row r="429" spans="1:8" ht="18" customHeight="1" x14ac:dyDescent="0.25">
      <c r="A429" s="17">
        <f t="shared" si="48"/>
        <v>405</v>
      </c>
      <c r="B429" s="19" t="str">
        <f t="shared" si="49"/>
        <v/>
      </c>
      <c r="C429" s="16" t="str">
        <f t="shared" si="50"/>
        <v/>
      </c>
      <c r="D429" s="16" t="str">
        <f t="shared" si="51"/>
        <v/>
      </c>
      <c r="E429" s="16" t="str">
        <f t="shared" si="52"/>
        <v/>
      </c>
      <c r="F429" s="16" t="str">
        <f t="shared" si="53"/>
        <v/>
      </c>
      <c r="G429" s="16" t="str">
        <f t="shared" si="54"/>
        <v/>
      </c>
      <c r="H429" s="16" t="str">
        <f t="shared" si="55"/>
        <v/>
      </c>
    </row>
    <row r="430" spans="1:8" ht="18" customHeight="1" x14ac:dyDescent="0.25">
      <c r="A430" s="17">
        <f t="shared" si="48"/>
        <v>406</v>
      </c>
      <c r="B430" s="19" t="str">
        <f t="shared" si="49"/>
        <v/>
      </c>
      <c r="C430" s="16" t="str">
        <f t="shared" si="50"/>
        <v/>
      </c>
      <c r="D430" s="16" t="str">
        <f t="shared" si="51"/>
        <v/>
      </c>
      <c r="E430" s="16" t="str">
        <f t="shared" si="52"/>
        <v/>
      </c>
      <c r="F430" s="16" t="str">
        <f t="shared" si="53"/>
        <v/>
      </c>
      <c r="G430" s="16" t="str">
        <f t="shared" si="54"/>
        <v/>
      </c>
      <c r="H430" s="16" t="str">
        <f t="shared" si="55"/>
        <v/>
      </c>
    </row>
    <row r="431" spans="1:8" ht="18" customHeight="1" x14ac:dyDescent="0.25">
      <c r="A431" s="17">
        <f t="shared" si="48"/>
        <v>407</v>
      </c>
      <c r="B431" s="19" t="str">
        <f t="shared" si="49"/>
        <v/>
      </c>
      <c r="C431" s="16" t="str">
        <f t="shared" si="50"/>
        <v/>
      </c>
      <c r="D431" s="16" t="str">
        <f t="shared" si="51"/>
        <v/>
      </c>
      <c r="E431" s="16" t="str">
        <f t="shared" si="52"/>
        <v/>
      </c>
      <c r="F431" s="16" t="str">
        <f t="shared" si="53"/>
        <v/>
      </c>
      <c r="G431" s="16" t="str">
        <f t="shared" si="54"/>
        <v/>
      </c>
      <c r="H431" s="16" t="str">
        <f t="shared" si="55"/>
        <v/>
      </c>
    </row>
    <row r="432" spans="1:8" ht="18" customHeight="1" x14ac:dyDescent="0.25">
      <c r="A432" s="17">
        <f t="shared" si="48"/>
        <v>408</v>
      </c>
      <c r="B432" s="19" t="str">
        <f t="shared" si="49"/>
        <v/>
      </c>
      <c r="C432" s="16" t="str">
        <f t="shared" si="50"/>
        <v/>
      </c>
      <c r="D432" s="16" t="str">
        <f t="shared" si="51"/>
        <v/>
      </c>
      <c r="E432" s="16" t="str">
        <f t="shared" si="52"/>
        <v/>
      </c>
      <c r="F432" s="16" t="str">
        <f t="shared" si="53"/>
        <v/>
      </c>
      <c r="G432" s="16" t="str">
        <f t="shared" si="54"/>
        <v/>
      </c>
      <c r="H432" s="16" t="str">
        <f t="shared" si="55"/>
        <v/>
      </c>
    </row>
    <row r="433" spans="1:8" ht="18" customHeight="1" x14ac:dyDescent="0.25">
      <c r="A433" s="17">
        <f t="shared" si="48"/>
        <v>409</v>
      </c>
      <c r="B433" s="19" t="str">
        <f t="shared" si="49"/>
        <v/>
      </c>
      <c r="C433" s="16" t="str">
        <f t="shared" si="50"/>
        <v/>
      </c>
      <c r="D433" s="16" t="str">
        <f t="shared" si="51"/>
        <v/>
      </c>
      <c r="E433" s="16" t="str">
        <f t="shared" si="52"/>
        <v/>
      </c>
      <c r="F433" s="16" t="str">
        <f t="shared" si="53"/>
        <v/>
      </c>
      <c r="G433" s="16" t="str">
        <f t="shared" si="54"/>
        <v/>
      </c>
      <c r="H433" s="16" t="str">
        <f t="shared" si="55"/>
        <v/>
      </c>
    </row>
    <row r="434" spans="1:8" ht="18" customHeight="1" x14ac:dyDescent="0.25">
      <c r="A434" s="17">
        <f t="shared" si="48"/>
        <v>410</v>
      </c>
      <c r="B434" s="19" t="str">
        <f t="shared" si="49"/>
        <v/>
      </c>
      <c r="C434" s="16" t="str">
        <f t="shared" si="50"/>
        <v/>
      </c>
      <c r="D434" s="16" t="str">
        <f t="shared" si="51"/>
        <v/>
      </c>
      <c r="E434" s="16" t="str">
        <f t="shared" si="52"/>
        <v/>
      </c>
      <c r="F434" s="16" t="str">
        <f t="shared" si="53"/>
        <v/>
      </c>
      <c r="G434" s="16" t="str">
        <f t="shared" si="54"/>
        <v/>
      </c>
      <c r="H434" s="16" t="str">
        <f t="shared" si="55"/>
        <v/>
      </c>
    </row>
    <row r="435" spans="1:8" ht="18" customHeight="1" x14ac:dyDescent="0.25">
      <c r="A435" s="17">
        <f t="shared" si="48"/>
        <v>411</v>
      </c>
      <c r="B435" s="19" t="str">
        <f t="shared" si="49"/>
        <v/>
      </c>
      <c r="C435" s="16" t="str">
        <f t="shared" si="50"/>
        <v/>
      </c>
      <c r="D435" s="16" t="str">
        <f t="shared" si="51"/>
        <v/>
      </c>
      <c r="E435" s="16" t="str">
        <f t="shared" si="52"/>
        <v/>
      </c>
      <c r="F435" s="16" t="str">
        <f t="shared" si="53"/>
        <v/>
      </c>
      <c r="G435" s="16" t="str">
        <f t="shared" si="54"/>
        <v/>
      </c>
      <c r="H435" s="16" t="str">
        <f t="shared" si="55"/>
        <v/>
      </c>
    </row>
    <row r="436" spans="1:8" ht="18" customHeight="1" x14ac:dyDescent="0.25">
      <c r="A436" s="17">
        <f t="shared" si="48"/>
        <v>412</v>
      </c>
      <c r="B436" s="19" t="str">
        <f t="shared" si="49"/>
        <v/>
      </c>
      <c r="C436" s="16" t="str">
        <f t="shared" si="50"/>
        <v/>
      </c>
      <c r="D436" s="16" t="str">
        <f t="shared" si="51"/>
        <v/>
      </c>
      <c r="E436" s="16" t="str">
        <f t="shared" si="52"/>
        <v/>
      </c>
      <c r="F436" s="16" t="str">
        <f t="shared" si="53"/>
        <v/>
      </c>
      <c r="G436" s="16" t="str">
        <f t="shared" si="54"/>
        <v/>
      </c>
      <c r="H436" s="16" t="str">
        <f t="shared" si="55"/>
        <v/>
      </c>
    </row>
    <row r="437" spans="1:8" ht="18" customHeight="1" x14ac:dyDescent="0.25">
      <c r="A437" s="17">
        <f t="shared" si="48"/>
        <v>413</v>
      </c>
      <c r="B437" s="19" t="str">
        <f t="shared" si="49"/>
        <v/>
      </c>
      <c r="C437" s="16" t="str">
        <f t="shared" si="50"/>
        <v/>
      </c>
      <c r="D437" s="16" t="str">
        <f t="shared" si="51"/>
        <v/>
      </c>
      <c r="E437" s="16" t="str">
        <f t="shared" si="52"/>
        <v/>
      </c>
      <c r="F437" s="16" t="str">
        <f t="shared" si="53"/>
        <v/>
      </c>
      <c r="G437" s="16" t="str">
        <f t="shared" si="54"/>
        <v/>
      </c>
      <c r="H437" s="16" t="str">
        <f t="shared" si="55"/>
        <v/>
      </c>
    </row>
    <row r="438" spans="1:8" ht="18" customHeight="1" x14ac:dyDescent="0.25">
      <c r="A438" s="17">
        <f t="shared" si="48"/>
        <v>414</v>
      </c>
      <c r="B438" s="19" t="str">
        <f t="shared" si="49"/>
        <v/>
      </c>
      <c r="C438" s="16" t="str">
        <f t="shared" si="50"/>
        <v/>
      </c>
      <c r="D438" s="16" t="str">
        <f t="shared" si="51"/>
        <v/>
      </c>
      <c r="E438" s="16" t="str">
        <f t="shared" si="52"/>
        <v/>
      </c>
      <c r="F438" s="16" t="str">
        <f t="shared" si="53"/>
        <v/>
      </c>
      <c r="G438" s="16" t="str">
        <f t="shared" si="54"/>
        <v/>
      </c>
      <c r="H438" s="16" t="str">
        <f t="shared" si="55"/>
        <v/>
      </c>
    </row>
    <row r="439" spans="1:8" ht="18" customHeight="1" x14ac:dyDescent="0.25">
      <c r="A439" s="17">
        <f t="shared" si="48"/>
        <v>415</v>
      </c>
      <c r="B439" s="19" t="str">
        <f t="shared" si="49"/>
        <v/>
      </c>
      <c r="C439" s="16" t="str">
        <f t="shared" si="50"/>
        <v/>
      </c>
      <c r="D439" s="16" t="str">
        <f t="shared" si="51"/>
        <v/>
      </c>
      <c r="E439" s="16" t="str">
        <f t="shared" si="52"/>
        <v/>
      </c>
      <c r="F439" s="16" t="str">
        <f t="shared" si="53"/>
        <v/>
      </c>
      <c r="G439" s="16" t="str">
        <f t="shared" si="54"/>
        <v/>
      </c>
      <c r="H439" s="16" t="str">
        <f t="shared" si="55"/>
        <v/>
      </c>
    </row>
    <row r="440" spans="1:8" ht="18" customHeight="1" x14ac:dyDescent="0.25">
      <c r="A440" s="17">
        <f t="shared" si="48"/>
        <v>416</v>
      </c>
      <c r="B440" s="19" t="str">
        <f t="shared" si="49"/>
        <v/>
      </c>
      <c r="C440" s="16" t="str">
        <f t="shared" si="50"/>
        <v/>
      </c>
      <c r="D440" s="16" t="str">
        <f t="shared" si="51"/>
        <v/>
      </c>
      <c r="E440" s="16" t="str">
        <f t="shared" si="52"/>
        <v/>
      </c>
      <c r="F440" s="16" t="str">
        <f t="shared" si="53"/>
        <v/>
      </c>
      <c r="G440" s="16" t="str">
        <f t="shared" si="54"/>
        <v/>
      </c>
      <c r="H440" s="16" t="str">
        <f t="shared" si="55"/>
        <v/>
      </c>
    </row>
    <row r="441" spans="1:8" ht="18" customHeight="1" x14ac:dyDescent="0.25">
      <c r="A441" s="17">
        <f t="shared" si="48"/>
        <v>417</v>
      </c>
      <c r="B441" s="19" t="str">
        <f t="shared" si="49"/>
        <v/>
      </c>
      <c r="C441" s="16" t="str">
        <f t="shared" si="50"/>
        <v/>
      </c>
      <c r="D441" s="16" t="str">
        <f t="shared" si="51"/>
        <v/>
      </c>
      <c r="E441" s="16" t="str">
        <f t="shared" si="52"/>
        <v/>
      </c>
      <c r="F441" s="16" t="str">
        <f t="shared" si="53"/>
        <v/>
      </c>
      <c r="G441" s="16" t="str">
        <f t="shared" si="54"/>
        <v/>
      </c>
      <c r="H441" s="16" t="str">
        <f t="shared" si="55"/>
        <v/>
      </c>
    </row>
    <row r="442" spans="1:8" ht="18" customHeight="1" x14ac:dyDescent="0.25">
      <c r="A442" s="17">
        <f t="shared" si="48"/>
        <v>418</v>
      </c>
      <c r="B442" s="19" t="str">
        <f t="shared" si="49"/>
        <v/>
      </c>
      <c r="C442" s="16" t="str">
        <f t="shared" si="50"/>
        <v/>
      </c>
      <c r="D442" s="16" t="str">
        <f t="shared" si="51"/>
        <v/>
      </c>
      <c r="E442" s="16" t="str">
        <f t="shared" si="52"/>
        <v/>
      </c>
      <c r="F442" s="16" t="str">
        <f t="shared" si="53"/>
        <v/>
      </c>
      <c r="G442" s="16" t="str">
        <f t="shared" si="54"/>
        <v/>
      </c>
      <c r="H442" s="16" t="str">
        <f t="shared" si="55"/>
        <v/>
      </c>
    </row>
    <row r="443" spans="1:8" ht="18" customHeight="1" x14ac:dyDescent="0.25">
      <c r="A443" s="17">
        <f t="shared" si="48"/>
        <v>419</v>
      </c>
      <c r="B443" s="19" t="str">
        <f t="shared" si="49"/>
        <v/>
      </c>
      <c r="C443" s="16" t="str">
        <f t="shared" si="50"/>
        <v/>
      </c>
      <c r="D443" s="16" t="str">
        <f t="shared" si="51"/>
        <v/>
      </c>
      <c r="E443" s="16" t="str">
        <f t="shared" si="52"/>
        <v/>
      </c>
      <c r="F443" s="16" t="str">
        <f t="shared" si="53"/>
        <v/>
      </c>
      <c r="G443" s="16" t="str">
        <f t="shared" si="54"/>
        <v/>
      </c>
      <c r="H443" s="16" t="str">
        <f t="shared" si="55"/>
        <v/>
      </c>
    </row>
    <row r="444" spans="1:8" ht="18" customHeight="1" x14ac:dyDescent="0.25">
      <c r="A444" s="17">
        <f t="shared" si="48"/>
        <v>420</v>
      </c>
      <c r="B444" s="19" t="str">
        <f t="shared" si="49"/>
        <v/>
      </c>
      <c r="C444" s="16" t="str">
        <f t="shared" si="50"/>
        <v/>
      </c>
      <c r="D444" s="16" t="str">
        <f t="shared" si="51"/>
        <v/>
      </c>
      <c r="E444" s="16" t="str">
        <f t="shared" si="52"/>
        <v/>
      </c>
      <c r="F444" s="16" t="str">
        <f t="shared" si="53"/>
        <v/>
      </c>
      <c r="G444" s="16" t="str">
        <f t="shared" si="54"/>
        <v/>
      </c>
      <c r="H444" s="16" t="str">
        <f t="shared" si="55"/>
        <v/>
      </c>
    </row>
    <row r="445" spans="1:8" ht="18" customHeight="1" x14ac:dyDescent="0.25">
      <c r="A445" s="17">
        <f t="shared" si="48"/>
        <v>421</v>
      </c>
      <c r="B445" s="19" t="str">
        <f t="shared" si="49"/>
        <v/>
      </c>
      <c r="C445" s="16" t="str">
        <f t="shared" si="50"/>
        <v/>
      </c>
      <c r="D445" s="16" t="str">
        <f t="shared" si="51"/>
        <v/>
      </c>
      <c r="E445" s="16" t="str">
        <f t="shared" si="52"/>
        <v/>
      </c>
      <c r="F445" s="16" t="str">
        <f t="shared" si="53"/>
        <v/>
      </c>
      <c r="G445" s="16" t="str">
        <f t="shared" si="54"/>
        <v/>
      </c>
      <c r="H445" s="16" t="str">
        <f t="shared" si="55"/>
        <v/>
      </c>
    </row>
    <row r="446" spans="1:8" ht="18" customHeight="1" x14ac:dyDescent="0.25">
      <c r="A446" s="17">
        <f t="shared" si="48"/>
        <v>422</v>
      </c>
      <c r="B446" s="19" t="str">
        <f t="shared" si="49"/>
        <v/>
      </c>
      <c r="C446" s="16" t="str">
        <f t="shared" si="50"/>
        <v/>
      </c>
      <c r="D446" s="16" t="str">
        <f t="shared" si="51"/>
        <v/>
      </c>
      <c r="E446" s="16" t="str">
        <f t="shared" si="52"/>
        <v/>
      </c>
      <c r="F446" s="16" t="str">
        <f t="shared" si="53"/>
        <v/>
      </c>
      <c r="G446" s="16" t="str">
        <f t="shared" si="54"/>
        <v/>
      </c>
      <c r="H446" s="16" t="str">
        <f t="shared" si="55"/>
        <v/>
      </c>
    </row>
    <row r="447" spans="1:8" ht="18" customHeight="1" x14ac:dyDescent="0.25">
      <c r="A447" s="17">
        <f t="shared" si="48"/>
        <v>423</v>
      </c>
      <c r="B447" s="19" t="str">
        <f t="shared" si="49"/>
        <v/>
      </c>
      <c r="C447" s="16" t="str">
        <f t="shared" si="50"/>
        <v/>
      </c>
      <c r="D447" s="16" t="str">
        <f t="shared" si="51"/>
        <v/>
      </c>
      <c r="E447" s="16" t="str">
        <f t="shared" si="52"/>
        <v/>
      </c>
      <c r="F447" s="16" t="str">
        <f t="shared" si="53"/>
        <v/>
      </c>
      <c r="G447" s="16" t="str">
        <f t="shared" si="54"/>
        <v/>
      </c>
      <c r="H447" s="16" t="str">
        <f t="shared" si="55"/>
        <v/>
      </c>
    </row>
    <row r="448" spans="1:8" ht="18" customHeight="1" x14ac:dyDescent="0.25">
      <c r="A448" s="17">
        <f t="shared" si="48"/>
        <v>424</v>
      </c>
      <c r="B448" s="19" t="str">
        <f t="shared" si="49"/>
        <v/>
      </c>
      <c r="C448" s="16" t="str">
        <f t="shared" si="50"/>
        <v/>
      </c>
      <c r="D448" s="16" t="str">
        <f t="shared" si="51"/>
        <v/>
      </c>
      <c r="E448" s="16" t="str">
        <f t="shared" si="52"/>
        <v/>
      </c>
      <c r="F448" s="16" t="str">
        <f t="shared" si="53"/>
        <v/>
      </c>
      <c r="G448" s="16" t="str">
        <f t="shared" si="54"/>
        <v/>
      </c>
      <c r="H448" s="16" t="str">
        <f t="shared" si="55"/>
        <v/>
      </c>
    </row>
    <row r="449" spans="1:8" ht="18" customHeight="1" x14ac:dyDescent="0.25">
      <c r="A449" s="17">
        <f t="shared" si="48"/>
        <v>425</v>
      </c>
      <c r="B449" s="19" t="str">
        <f t="shared" si="49"/>
        <v/>
      </c>
      <c r="C449" s="16" t="str">
        <f t="shared" si="50"/>
        <v/>
      </c>
      <c r="D449" s="16" t="str">
        <f t="shared" si="51"/>
        <v/>
      </c>
      <c r="E449" s="16" t="str">
        <f t="shared" si="52"/>
        <v/>
      </c>
      <c r="F449" s="16" t="str">
        <f t="shared" si="53"/>
        <v/>
      </c>
      <c r="G449" s="16" t="str">
        <f t="shared" si="54"/>
        <v/>
      </c>
      <c r="H449" s="16" t="str">
        <f t="shared" si="55"/>
        <v/>
      </c>
    </row>
    <row r="450" spans="1:8" ht="18" customHeight="1" x14ac:dyDescent="0.25">
      <c r="A450" s="17">
        <f t="shared" si="48"/>
        <v>426</v>
      </c>
      <c r="B450" s="19" t="str">
        <f t="shared" si="49"/>
        <v/>
      </c>
      <c r="C450" s="16" t="str">
        <f t="shared" si="50"/>
        <v/>
      </c>
      <c r="D450" s="16" t="str">
        <f t="shared" si="51"/>
        <v/>
      </c>
      <c r="E450" s="16" t="str">
        <f t="shared" si="52"/>
        <v/>
      </c>
      <c r="F450" s="16" t="str">
        <f t="shared" si="53"/>
        <v/>
      </c>
      <c r="G450" s="16" t="str">
        <f t="shared" si="54"/>
        <v/>
      </c>
      <c r="H450" s="16" t="str">
        <f t="shared" si="55"/>
        <v/>
      </c>
    </row>
    <row r="451" spans="1:8" ht="18" customHeight="1" x14ac:dyDescent="0.25">
      <c r="A451" s="17">
        <f t="shared" si="48"/>
        <v>427</v>
      </c>
      <c r="B451" s="19" t="str">
        <f t="shared" si="49"/>
        <v/>
      </c>
      <c r="C451" s="16" t="str">
        <f t="shared" si="50"/>
        <v/>
      </c>
      <c r="D451" s="16" t="str">
        <f t="shared" si="51"/>
        <v/>
      </c>
      <c r="E451" s="16" t="str">
        <f t="shared" si="52"/>
        <v/>
      </c>
      <c r="F451" s="16" t="str">
        <f t="shared" si="53"/>
        <v/>
      </c>
      <c r="G451" s="16" t="str">
        <f t="shared" si="54"/>
        <v/>
      </c>
      <c r="H451" s="16" t="str">
        <f t="shared" si="55"/>
        <v/>
      </c>
    </row>
    <row r="452" spans="1:8" ht="18" customHeight="1" x14ac:dyDescent="0.25">
      <c r="A452" s="17">
        <f t="shared" si="48"/>
        <v>428</v>
      </c>
      <c r="B452" s="19" t="str">
        <f t="shared" si="49"/>
        <v/>
      </c>
      <c r="C452" s="16" t="str">
        <f t="shared" si="50"/>
        <v/>
      </c>
      <c r="D452" s="16" t="str">
        <f t="shared" si="51"/>
        <v/>
      </c>
      <c r="E452" s="16" t="str">
        <f t="shared" si="52"/>
        <v/>
      </c>
      <c r="F452" s="16" t="str">
        <f t="shared" si="53"/>
        <v/>
      </c>
      <c r="G452" s="16" t="str">
        <f t="shared" si="54"/>
        <v/>
      </c>
      <c r="H452" s="16" t="str">
        <f t="shared" si="55"/>
        <v/>
      </c>
    </row>
    <row r="453" spans="1:8" ht="18" customHeight="1" x14ac:dyDescent="0.25">
      <c r="A453" s="17">
        <f t="shared" si="48"/>
        <v>429</v>
      </c>
      <c r="B453" s="19" t="str">
        <f t="shared" si="49"/>
        <v/>
      </c>
      <c r="C453" s="16" t="str">
        <f t="shared" si="50"/>
        <v/>
      </c>
      <c r="D453" s="16" t="str">
        <f t="shared" si="51"/>
        <v/>
      </c>
      <c r="E453" s="16" t="str">
        <f t="shared" si="52"/>
        <v/>
      </c>
      <c r="F453" s="16" t="str">
        <f t="shared" si="53"/>
        <v/>
      </c>
      <c r="G453" s="16" t="str">
        <f t="shared" si="54"/>
        <v/>
      </c>
      <c r="H453" s="16" t="str">
        <f t="shared" si="55"/>
        <v/>
      </c>
    </row>
    <row r="454" spans="1:8" ht="18" customHeight="1" x14ac:dyDescent="0.25">
      <c r="A454" s="17">
        <f t="shared" si="48"/>
        <v>430</v>
      </c>
      <c r="B454" s="19" t="str">
        <f t="shared" si="49"/>
        <v/>
      </c>
      <c r="C454" s="16" t="str">
        <f t="shared" si="50"/>
        <v/>
      </c>
      <c r="D454" s="16" t="str">
        <f t="shared" si="51"/>
        <v/>
      </c>
      <c r="E454" s="16" t="str">
        <f t="shared" si="52"/>
        <v/>
      </c>
      <c r="F454" s="16" t="str">
        <f t="shared" si="53"/>
        <v/>
      </c>
      <c r="G454" s="16" t="str">
        <f t="shared" si="54"/>
        <v/>
      </c>
      <c r="H454" s="16" t="str">
        <f t="shared" si="55"/>
        <v/>
      </c>
    </row>
    <row r="455" spans="1:8" ht="18" customHeight="1" x14ac:dyDescent="0.25">
      <c r="A455" s="17">
        <f t="shared" si="48"/>
        <v>431</v>
      </c>
      <c r="B455" s="19" t="str">
        <f t="shared" si="49"/>
        <v/>
      </c>
      <c r="C455" s="16" t="str">
        <f t="shared" si="50"/>
        <v/>
      </c>
      <c r="D455" s="16" t="str">
        <f t="shared" si="51"/>
        <v/>
      </c>
      <c r="E455" s="16" t="str">
        <f t="shared" si="52"/>
        <v/>
      </c>
      <c r="F455" s="16" t="str">
        <f t="shared" si="53"/>
        <v/>
      </c>
      <c r="G455" s="16" t="str">
        <f t="shared" si="54"/>
        <v/>
      </c>
      <c r="H455" s="16" t="str">
        <f t="shared" si="55"/>
        <v/>
      </c>
    </row>
    <row r="456" spans="1:8" ht="18" customHeight="1" x14ac:dyDescent="0.25">
      <c r="A456" s="17">
        <f t="shared" si="48"/>
        <v>432</v>
      </c>
      <c r="B456" s="19" t="str">
        <f t="shared" si="49"/>
        <v/>
      </c>
      <c r="C456" s="16" t="str">
        <f t="shared" si="50"/>
        <v/>
      </c>
      <c r="D456" s="16" t="str">
        <f t="shared" si="51"/>
        <v/>
      </c>
      <c r="E456" s="16" t="str">
        <f t="shared" si="52"/>
        <v/>
      </c>
      <c r="F456" s="16" t="str">
        <f t="shared" si="53"/>
        <v/>
      </c>
      <c r="G456" s="16" t="str">
        <f t="shared" si="54"/>
        <v/>
      </c>
      <c r="H456" s="16" t="str">
        <f t="shared" si="55"/>
        <v/>
      </c>
    </row>
    <row r="457" spans="1:8" ht="18" customHeight="1" x14ac:dyDescent="0.25">
      <c r="A457" s="17">
        <f t="shared" si="48"/>
        <v>433</v>
      </c>
      <c r="B457" s="19" t="str">
        <f t="shared" si="49"/>
        <v/>
      </c>
      <c r="C457" s="16" t="str">
        <f t="shared" si="50"/>
        <v/>
      </c>
      <c r="D457" s="16" t="str">
        <f t="shared" si="51"/>
        <v/>
      </c>
      <c r="E457" s="16" t="str">
        <f t="shared" si="52"/>
        <v/>
      </c>
      <c r="F457" s="16" t="str">
        <f t="shared" si="53"/>
        <v/>
      </c>
      <c r="G457" s="16" t="str">
        <f t="shared" si="54"/>
        <v/>
      </c>
      <c r="H457" s="16" t="str">
        <f t="shared" si="55"/>
        <v/>
      </c>
    </row>
    <row r="458" spans="1:8" ht="18" customHeight="1" x14ac:dyDescent="0.25">
      <c r="A458" s="17">
        <f t="shared" si="48"/>
        <v>434</v>
      </c>
      <c r="B458" s="19" t="str">
        <f t="shared" si="49"/>
        <v/>
      </c>
      <c r="C458" s="16" t="str">
        <f t="shared" si="50"/>
        <v/>
      </c>
      <c r="D458" s="16" t="str">
        <f t="shared" si="51"/>
        <v/>
      </c>
      <c r="E458" s="16" t="str">
        <f t="shared" si="52"/>
        <v/>
      </c>
      <c r="F458" s="16" t="str">
        <f t="shared" si="53"/>
        <v/>
      </c>
      <c r="G458" s="16" t="str">
        <f t="shared" si="54"/>
        <v/>
      </c>
      <c r="H458" s="16" t="str">
        <f t="shared" si="55"/>
        <v/>
      </c>
    </row>
    <row r="459" spans="1:8" ht="18" customHeight="1" x14ac:dyDescent="0.25">
      <c r="A459" s="17">
        <f t="shared" si="48"/>
        <v>435</v>
      </c>
      <c r="B459" s="19" t="str">
        <f t="shared" si="49"/>
        <v/>
      </c>
      <c r="C459" s="16" t="str">
        <f t="shared" si="50"/>
        <v/>
      </c>
      <c r="D459" s="16" t="str">
        <f t="shared" si="51"/>
        <v/>
      </c>
      <c r="E459" s="16" t="str">
        <f t="shared" si="52"/>
        <v/>
      </c>
      <c r="F459" s="16" t="str">
        <f t="shared" si="53"/>
        <v/>
      </c>
      <c r="G459" s="16" t="str">
        <f t="shared" si="54"/>
        <v/>
      </c>
      <c r="H459" s="16" t="str">
        <f t="shared" si="55"/>
        <v/>
      </c>
    </row>
    <row r="460" spans="1:8" ht="18" customHeight="1" x14ac:dyDescent="0.25">
      <c r="A460" s="17">
        <f t="shared" si="48"/>
        <v>436</v>
      </c>
      <c r="B460" s="19" t="str">
        <f t="shared" si="49"/>
        <v/>
      </c>
      <c r="C460" s="16" t="str">
        <f t="shared" si="50"/>
        <v/>
      </c>
      <c r="D460" s="16" t="str">
        <f t="shared" si="51"/>
        <v/>
      </c>
      <c r="E460" s="16" t="str">
        <f t="shared" si="52"/>
        <v/>
      </c>
      <c r="F460" s="16" t="str">
        <f t="shared" si="53"/>
        <v/>
      </c>
      <c r="G460" s="16" t="str">
        <f t="shared" si="54"/>
        <v/>
      </c>
      <c r="H460" s="16" t="str">
        <f t="shared" si="55"/>
        <v/>
      </c>
    </row>
    <row r="461" spans="1:8" ht="18" customHeight="1" x14ac:dyDescent="0.25">
      <c r="A461" s="17">
        <f t="shared" si="48"/>
        <v>437</v>
      </c>
      <c r="B461" s="19" t="str">
        <f t="shared" si="49"/>
        <v/>
      </c>
      <c r="C461" s="16" t="str">
        <f t="shared" si="50"/>
        <v/>
      </c>
      <c r="D461" s="16" t="str">
        <f t="shared" si="51"/>
        <v/>
      </c>
      <c r="E461" s="16" t="str">
        <f t="shared" si="52"/>
        <v/>
      </c>
      <c r="F461" s="16" t="str">
        <f t="shared" si="53"/>
        <v/>
      </c>
      <c r="G461" s="16" t="str">
        <f t="shared" si="54"/>
        <v/>
      </c>
      <c r="H461" s="16" t="str">
        <f t="shared" si="55"/>
        <v/>
      </c>
    </row>
    <row r="462" spans="1:8" ht="18" customHeight="1" x14ac:dyDescent="0.25">
      <c r="A462" s="17">
        <f t="shared" si="48"/>
        <v>438</v>
      </c>
      <c r="B462" s="19" t="str">
        <f t="shared" si="49"/>
        <v/>
      </c>
      <c r="C462" s="16" t="str">
        <f t="shared" si="50"/>
        <v/>
      </c>
      <c r="D462" s="16" t="str">
        <f t="shared" si="51"/>
        <v/>
      </c>
      <c r="E462" s="16" t="str">
        <f t="shared" si="52"/>
        <v/>
      </c>
      <c r="F462" s="16" t="str">
        <f t="shared" si="53"/>
        <v/>
      </c>
      <c r="G462" s="16" t="str">
        <f t="shared" si="54"/>
        <v/>
      </c>
      <c r="H462" s="16" t="str">
        <f t="shared" si="55"/>
        <v/>
      </c>
    </row>
    <row r="463" spans="1:8" ht="18" customHeight="1" x14ac:dyDescent="0.25">
      <c r="A463" s="17">
        <f t="shared" si="48"/>
        <v>439</v>
      </c>
      <c r="B463" s="19" t="str">
        <f t="shared" si="49"/>
        <v/>
      </c>
      <c r="C463" s="16" t="str">
        <f t="shared" si="50"/>
        <v/>
      </c>
      <c r="D463" s="16" t="str">
        <f t="shared" si="51"/>
        <v/>
      </c>
      <c r="E463" s="16" t="str">
        <f t="shared" si="52"/>
        <v/>
      </c>
      <c r="F463" s="16" t="str">
        <f t="shared" si="53"/>
        <v/>
      </c>
      <c r="G463" s="16" t="str">
        <f t="shared" si="54"/>
        <v/>
      </c>
      <c r="H463" s="16" t="str">
        <f t="shared" si="55"/>
        <v/>
      </c>
    </row>
    <row r="464" spans="1:8" ht="18" customHeight="1" x14ac:dyDescent="0.25">
      <c r="A464" s="17">
        <f t="shared" si="48"/>
        <v>440</v>
      </c>
      <c r="B464" s="19" t="str">
        <f t="shared" si="49"/>
        <v/>
      </c>
      <c r="C464" s="16" t="str">
        <f t="shared" si="50"/>
        <v/>
      </c>
      <c r="D464" s="16" t="str">
        <f t="shared" si="51"/>
        <v/>
      </c>
      <c r="E464" s="16" t="str">
        <f t="shared" si="52"/>
        <v/>
      </c>
      <c r="F464" s="16" t="str">
        <f t="shared" si="53"/>
        <v/>
      </c>
      <c r="G464" s="16" t="str">
        <f t="shared" si="54"/>
        <v/>
      </c>
      <c r="H464" s="16" t="str">
        <f t="shared" si="55"/>
        <v/>
      </c>
    </row>
    <row r="465" spans="1:8" ht="18" customHeight="1" x14ac:dyDescent="0.25">
      <c r="A465" s="17">
        <f t="shared" si="48"/>
        <v>441</v>
      </c>
      <c r="B465" s="19" t="str">
        <f t="shared" si="49"/>
        <v/>
      </c>
      <c r="C465" s="16" t="str">
        <f t="shared" si="50"/>
        <v/>
      </c>
      <c r="D465" s="16" t="str">
        <f t="shared" si="51"/>
        <v/>
      </c>
      <c r="E465" s="16" t="str">
        <f t="shared" si="52"/>
        <v/>
      </c>
      <c r="F465" s="16" t="str">
        <f t="shared" si="53"/>
        <v/>
      </c>
      <c r="G465" s="16" t="str">
        <f t="shared" si="54"/>
        <v/>
      </c>
      <c r="H465" s="16" t="str">
        <f t="shared" si="55"/>
        <v/>
      </c>
    </row>
    <row r="466" spans="1:8" ht="18" customHeight="1" x14ac:dyDescent="0.25">
      <c r="A466" s="17">
        <f t="shared" si="48"/>
        <v>442</v>
      </c>
      <c r="B466" s="19" t="str">
        <f t="shared" si="49"/>
        <v/>
      </c>
      <c r="C466" s="16" t="str">
        <f t="shared" si="50"/>
        <v/>
      </c>
      <c r="D466" s="16" t="str">
        <f t="shared" si="51"/>
        <v/>
      </c>
      <c r="E466" s="16" t="str">
        <f t="shared" si="52"/>
        <v/>
      </c>
      <c r="F466" s="16" t="str">
        <f t="shared" si="53"/>
        <v/>
      </c>
      <c r="G466" s="16" t="str">
        <f t="shared" si="54"/>
        <v/>
      </c>
      <c r="H466" s="16" t="str">
        <f t="shared" si="55"/>
        <v/>
      </c>
    </row>
    <row r="467" spans="1:8" ht="18" customHeight="1" x14ac:dyDescent="0.25">
      <c r="A467" s="17">
        <f t="shared" si="48"/>
        <v>443</v>
      </c>
      <c r="B467" s="19" t="str">
        <f t="shared" si="49"/>
        <v/>
      </c>
      <c r="C467" s="16" t="str">
        <f t="shared" si="50"/>
        <v/>
      </c>
      <c r="D467" s="16" t="str">
        <f t="shared" si="51"/>
        <v/>
      </c>
      <c r="E467" s="16" t="str">
        <f t="shared" si="52"/>
        <v/>
      </c>
      <c r="F467" s="16" t="str">
        <f t="shared" si="53"/>
        <v/>
      </c>
      <c r="G467" s="16" t="str">
        <f t="shared" si="54"/>
        <v/>
      </c>
      <c r="H467" s="16" t="str">
        <f t="shared" si="55"/>
        <v/>
      </c>
    </row>
    <row r="468" spans="1:8" ht="18" customHeight="1" x14ac:dyDescent="0.25">
      <c r="A468" s="17">
        <f t="shared" si="48"/>
        <v>444</v>
      </c>
      <c r="B468" s="19" t="str">
        <f t="shared" si="49"/>
        <v/>
      </c>
      <c r="C468" s="16" t="str">
        <f t="shared" si="50"/>
        <v/>
      </c>
      <c r="D468" s="16" t="str">
        <f t="shared" si="51"/>
        <v/>
      </c>
      <c r="E468" s="16" t="str">
        <f t="shared" si="52"/>
        <v/>
      </c>
      <c r="F468" s="16" t="str">
        <f t="shared" si="53"/>
        <v/>
      </c>
      <c r="G468" s="16" t="str">
        <f t="shared" si="54"/>
        <v/>
      </c>
      <c r="H468" s="16" t="str">
        <f t="shared" si="55"/>
        <v/>
      </c>
    </row>
    <row r="469" spans="1:8" ht="18" customHeight="1" x14ac:dyDescent="0.25">
      <c r="A469" s="17">
        <f t="shared" si="48"/>
        <v>445</v>
      </c>
      <c r="B469" s="19" t="str">
        <f t="shared" si="49"/>
        <v/>
      </c>
      <c r="C469" s="16" t="str">
        <f t="shared" si="50"/>
        <v/>
      </c>
      <c r="D469" s="16" t="str">
        <f t="shared" si="51"/>
        <v/>
      </c>
      <c r="E469" s="16" t="str">
        <f t="shared" si="52"/>
        <v/>
      </c>
      <c r="F469" s="16" t="str">
        <f t="shared" si="53"/>
        <v/>
      </c>
      <c r="G469" s="16" t="str">
        <f t="shared" si="54"/>
        <v/>
      </c>
      <c r="H469" s="16" t="str">
        <f t="shared" si="55"/>
        <v/>
      </c>
    </row>
    <row r="470" spans="1:8" ht="18" customHeight="1" x14ac:dyDescent="0.25">
      <c r="A470" s="17">
        <f t="shared" si="48"/>
        <v>446</v>
      </c>
      <c r="B470" s="19" t="str">
        <f t="shared" si="49"/>
        <v/>
      </c>
      <c r="C470" s="16" t="str">
        <f t="shared" si="50"/>
        <v/>
      </c>
      <c r="D470" s="16" t="str">
        <f t="shared" si="51"/>
        <v/>
      </c>
      <c r="E470" s="16" t="str">
        <f t="shared" si="52"/>
        <v/>
      </c>
      <c r="F470" s="16" t="str">
        <f t="shared" si="53"/>
        <v/>
      </c>
      <c r="G470" s="16" t="str">
        <f t="shared" si="54"/>
        <v/>
      </c>
      <c r="H470" s="16" t="str">
        <f t="shared" si="55"/>
        <v/>
      </c>
    </row>
    <row r="471" spans="1:8" ht="18" customHeight="1" x14ac:dyDescent="0.25">
      <c r="A471" s="17">
        <f t="shared" si="48"/>
        <v>447</v>
      </c>
      <c r="B471" s="19" t="str">
        <f t="shared" si="49"/>
        <v/>
      </c>
      <c r="C471" s="16" t="str">
        <f t="shared" si="50"/>
        <v/>
      </c>
      <c r="D471" s="16" t="str">
        <f t="shared" si="51"/>
        <v/>
      </c>
      <c r="E471" s="16" t="str">
        <f t="shared" si="52"/>
        <v/>
      </c>
      <c r="F471" s="16" t="str">
        <f t="shared" si="53"/>
        <v/>
      </c>
      <c r="G471" s="16" t="str">
        <f t="shared" si="54"/>
        <v/>
      </c>
      <c r="H471" s="16" t="str">
        <f t="shared" si="55"/>
        <v/>
      </c>
    </row>
    <row r="472" spans="1:8" ht="18" customHeight="1" x14ac:dyDescent="0.25">
      <c r="A472" s="17">
        <f t="shared" si="48"/>
        <v>448</v>
      </c>
      <c r="B472" s="19" t="str">
        <f t="shared" si="49"/>
        <v/>
      </c>
      <c r="C472" s="16" t="str">
        <f t="shared" si="50"/>
        <v/>
      </c>
      <c r="D472" s="16" t="str">
        <f t="shared" si="51"/>
        <v/>
      </c>
      <c r="E472" s="16" t="str">
        <f t="shared" si="52"/>
        <v/>
      </c>
      <c r="F472" s="16" t="str">
        <f t="shared" si="53"/>
        <v/>
      </c>
      <c r="G472" s="16" t="str">
        <f t="shared" si="54"/>
        <v/>
      </c>
      <c r="H472" s="16" t="str">
        <f t="shared" si="55"/>
        <v/>
      </c>
    </row>
    <row r="473" spans="1:8" ht="18" customHeight="1" x14ac:dyDescent="0.25">
      <c r="A473" s="17">
        <f t="shared" ref="A473:A536" si="56">IF(ROW()-24&lt;=600,ROW()-24,"")</f>
        <v>449</v>
      </c>
      <c r="B473" s="19" t="str">
        <f t="shared" ref="B473:B536" si="57">IF($C473="","",EDATE($B$5,$A473-1))</f>
        <v/>
      </c>
      <c r="C473" s="16" t="str">
        <f t="shared" ref="C473:C536" si="58">IF($A473=1,$B$4,IF($H472&gt;0,$H472,""))</f>
        <v/>
      </c>
      <c r="D473" s="16" t="str">
        <f t="shared" ref="D473:D536" si="59">IF($C473="","",ROUND($C473*$B$6/12,2))</f>
        <v/>
      </c>
      <c r="E473" s="16" t="str">
        <f t="shared" ref="E473:E536" si="60">IF($C473="","",MAX(0,MIN($G$4-$D473,$C473)))</f>
        <v/>
      </c>
      <c r="F473" s="16" t="str">
        <f t="shared" ref="F473:F536" si="61">IF($C473="","",IF(AND(MOD($A473,12)=0,INT(($A473-1)/12)+1&gt;=$B$10),MIN($B$9,$G$6,MAX(0,$C473-$E473)),0))</f>
        <v/>
      </c>
      <c r="G473" s="16" t="str">
        <f t="shared" ref="G473:G536" si="62">IF($C473="","",$D473+$E473+$F473)</f>
        <v/>
      </c>
      <c r="H473" s="16" t="str">
        <f t="shared" ref="H473:H536" si="63">IF($C473="","",MAX(0,$C473-$E473-$F473))</f>
        <v/>
      </c>
    </row>
    <row r="474" spans="1:8" ht="18" customHeight="1" x14ac:dyDescent="0.25">
      <c r="A474" s="17">
        <f t="shared" si="56"/>
        <v>450</v>
      </c>
      <c r="B474" s="19" t="str">
        <f t="shared" si="57"/>
        <v/>
      </c>
      <c r="C474" s="16" t="str">
        <f t="shared" si="58"/>
        <v/>
      </c>
      <c r="D474" s="16" t="str">
        <f t="shared" si="59"/>
        <v/>
      </c>
      <c r="E474" s="16" t="str">
        <f t="shared" si="60"/>
        <v/>
      </c>
      <c r="F474" s="16" t="str">
        <f t="shared" si="61"/>
        <v/>
      </c>
      <c r="G474" s="16" t="str">
        <f t="shared" si="62"/>
        <v/>
      </c>
      <c r="H474" s="16" t="str">
        <f t="shared" si="63"/>
        <v/>
      </c>
    </row>
    <row r="475" spans="1:8" ht="18" customHeight="1" x14ac:dyDescent="0.25">
      <c r="A475" s="17">
        <f t="shared" si="56"/>
        <v>451</v>
      </c>
      <c r="B475" s="19" t="str">
        <f t="shared" si="57"/>
        <v/>
      </c>
      <c r="C475" s="16" t="str">
        <f t="shared" si="58"/>
        <v/>
      </c>
      <c r="D475" s="16" t="str">
        <f t="shared" si="59"/>
        <v/>
      </c>
      <c r="E475" s="16" t="str">
        <f t="shared" si="60"/>
        <v/>
      </c>
      <c r="F475" s="16" t="str">
        <f t="shared" si="61"/>
        <v/>
      </c>
      <c r="G475" s="16" t="str">
        <f t="shared" si="62"/>
        <v/>
      </c>
      <c r="H475" s="16" t="str">
        <f t="shared" si="63"/>
        <v/>
      </c>
    </row>
    <row r="476" spans="1:8" ht="18" customHeight="1" x14ac:dyDescent="0.25">
      <c r="A476" s="17">
        <f t="shared" si="56"/>
        <v>452</v>
      </c>
      <c r="B476" s="19" t="str">
        <f t="shared" si="57"/>
        <v/>
      </c>
      <c r="C476" s="16" t="str">
        <f t="shared" si="58"/>
        <v/>
      </c>
      <c r="D476" s="16" t="str">
        <f t="shared" si="59"/>
        <v/>
      </c>
      <c r="E476" s="16" t="str">
        <f t="shared" si="60"/>
        <v/>
      </c>
      <c r="F476" s="16" t="str">
        <f t="shared" si="61"/>
        <v/>
      </c>
      <c r="G476" s="16" t="str">
        <f t="shared" si="62"/>
        <v/>
      </c>
      <c r="H476" s="16" t="str">
        <f t="shared" si="63"/>
        <v/>
      </c>
    </row>
    <row r="477" spans="1:8" ht="18" customHeight="1" x14ac:dyDescent="0.25">
      <c r="A477" s="17">
        <f t="shared" si="56"/>
        <v>453</v>
      </c>
      <c r="B477" s="19" t="str">
        <f t="shared" si="57"/>
        <v/>
      </c>
      <c r="C477" s="16" t="str">
        <f t="shared" si="58"/>
        <v/>
      </c>
      <c r="D477" s="16" t="str">
        <f t="shared" si="59"/>
        <v/>
      </c>
      <c r="E477" s="16" t="str">
        <f t="shared" si="60"/>
        <v/>
      </c>
      <c r="F477" s="16" t="str">
        <f t="shared" si="61"/>
        <v/>
      </c>
      <c r="G477" s="16" t="str">
        <f t="shared" si="62"/>
        <v/>
      </c>
      <c r="H477" s="16" t="str">
        <f t="shared" si="63"/>
        <v/>
      </c>
    </row>
    <row r="478" spans="1:8" ht="18" customHeight="1" x14ac:dyDescent="0.25">
      <c r="A478" s="17">
        <f t="shared" si="56"/>
        <v>454</v>
      </c>
      <c r="B478" s="19" t="str">
        <f t="shared" si="57"/>
        <v/>
      </c>
      <c r="C478" s="16" t="str">
        <f t="shared" si="58"/>
        <v/>
      </c>
      <c r="D478" s="16" t="str">
        <f t="shared" si="59"/>
        <v/>
      </c>
      <c r="E478" s="16" t="str">
        <f t="shared" si="60"/>
        <v/>
      </c>
      <c r="F478" s="16" t="str">
        <f t="shared" si="61"/>
        <v/>
      </c>
      <c r="G478" s="16" t="str">
        <f t="shared" si="62"/>
        <v/>
      </c>
      <c r="H478" s="16" t="str">
        <f t="shared" si="63"/>
        <v/>
      </c>
    </row>
    <row r="479" spans="1:8" ht="18" customHeight="1" x14ac:dyDescent="0.25">
      <c r="A479" s="17">
        <f t="shared" si="56"/>
        <v>455</v>
      </c>
      <c r="B479" s="19" t="str">
        <f t="shared" si="57"/>
        <v/>
      </c>
      <c r="C479" s="16" t="str">
        <f t="shared" si="58"/>
        <v/>
      </c>
      <c r="D479" s="16" t="str">
        <f t="shared" si="59"/>
        <v/>
      </c>
      <c r="E479" s="16" t="str">
        <f t="shared" si="60"/>
        <v/>
      </c>
      <c r="F479" s="16" t="str">
        <f t="shared" si="61"/>
        <v/>
      </c>
      <c r="G479" s="16" t="str">
        <f t="shared" si="62"/>
        <v/>
      </c>
      <c r="H479" s="16" t="str">
        <f t="shared" si="63"/>
        <v/>
      </c>
    </row>
    <row r="480" spans="1:8" ht="18" customHeight="1" x14ac:dyDescent="0.25">
      <c r="A480" s="17">
        <f t="shared" si="56"/>
        <v>456</v>
      </c>
      <c r="B480" s="19" t="str">
        <f t="shared" si="57"/>
        <v/>
      </c>
      <c r="C480" s="16" t="str">
        <f t="shared" si="58"/>
        <v/>
      </c>
      <c r="D480" s="16" t="str">
        <f t="shared" si="59"/>
        <v/>
      </c>
      <c r="E480" s="16" t="str">
        <f t="shared" si="60"/>
        <v/>
      </c>
      <c r="F480" s="16" t="str">
        <f t="shared" si="61"/>
        <v/>
      </c>
      <c r="G480" s="16" t="str">
        <f t="shared" si="62"/>
        <v/>
      </c>
      <c r="H480" s="16" t="str">
        <f t="shared" si="63"/>
        <v/>
      </c>
    </row>
    <row r="481" spans="1:8" ht="18" customHeight="1" x14ac:dyDescent="0.25">
      <c r="A481" s="17">
        <f t="shared" si="56"/>
        <v>457</v>
      </c>
      <c r="B481" s="19" t="str">
        <f t="shared" si="57"/>
        <v/>
      </c>
      <c r="C481" s="16" t="str">
        <f t="shared" si="58"/>
        <v/>
      </c>
      <c r="D481" s="16" t="str">
        <f t="shared" si="59"/>
        <v/>
      </c>
      <c r="E481" s="16" t="str">
        <f t="shared" si="60"/>
        <v/>
      </c>
      <c r="F481" s="16" t="str">
        <f t="shared" si="61"/>
        <v/>
      </c>
      <c r="G481" s="16" t="str">
        <f t="shared" si="62"/>
        <v/>
      </c>
      <c r="H481" s="16" t="str">
        <f t="shared" si="63"/>
        <v/>
      </c>
    </row>
    <row r="482" spans="1:8" ht="18" customHeight="1" x14ac:dyDescent="0.25">
      <c r="A482" s="17">
        <f t="shared" si="56"/>
        <v>458</v>
      </c>
      <c r="B482" s="19" t="str">
        <f t="shared" si="57"/>
        <v/>
      </c>
      <c r="C482" s="16" t="str">
        <f t="shared" si="58"/>
        <v/>
      </c>
      <c r="D482" s="16" t="str">
        <f t="shared" si="59"/>
        <v/>
      </c>
      <c r="E482" s="16" t="str">
        <f t="shared" si="60"/>
        <v/>
      </c>
      <c r="F482" s="16" t="str">
        <f t="shared" si="61"/>
        <v/>
      </c>
      <c r="G482" s="16" t="str">
        <f t="shared" si="62"/>
        <v/>
      </c>
      <c r="H482" s="16" t="str">
        <f t="shared" si="63"/>
        <v/>
      </c>
    </row>
    <row r="483" spans="1:8" ht="18" customHeight="1" x14ac:dyDescent="0.25">
      <c r="A483" s="17">
        <f t="shared" si="56"/>
        <v>459</v>
      </c>
      <c r="B483" s="19" t="str">
        <f t="shared" si="57"/>
        <v/>
      </c>
      <c r="C483" s="16" t="str">
        <f t="shared" si="58"/>
        <v/>
      </c>
      <c r="D483" s="16" t="str">
        <f t="shared" si="59"/>
        <v/>
      </c>
      <c r="E483" s="16" t="str">
        <f t="shared" si="60"/>
        <v/>
      </c>
      <c r="F483" s="16" t="str">
        <f t="shared" si="61"/>
        <v/>
      </c>
      <c r="G483" s="16" t="str">
        <f t="shared" si="62"/>
        <v/>
      </c>
      <c r="H483" s="16" t="str">
        <f t="shared" si="63"/>
        <v/>
      </c>
    </row>
    <row r="484" spans="1:8" ht="18" customHeight="1" x14ac:dyDescent="0.25">
      <c r="A484" s="17">
        <f t="shared" si="56"/>
        <v>460</v>
      </c>
      <c r="B484" s="19" t="str">
        <f t="shared" si="57"/>
        <v/>
      </c>
      <c r="C484" s="16" t="str">
        <f t="shared" si="58"/>
        <v/>
      </c>
      <c r="D484" s="16" t="str">
        <f t="shared" si="59"/>
        <v/>
      </c>
      <c r="E484" s="16" t="str">
        <f t="shared" si="60"/>
        <v/>
      </c>
      <c r="F484" s="16" t="str">
        <f t="shared" si="61"/>
        <v/>
      </c>
      <c r="G484" s="16" t="str">
        <f t="shared" si="62"/>
        <v/>
      </c>
      <c r="H484" s="16" t="str">
        <f t="shared" si="63"/>
        <v/>
      </c>
    </row>
    <row r="485" spans="1:8" ht="18" customHeight="1" x14ac:dyDescent="0.25">
      <c r="A485" s="17">
        <f t="shared" si="56"/>
        <v>461</v>
      </c>
      <c r="B485" s="19" t="str">
        <f t="shared" si="57"/>
        <v/>
      </c>
      <c r="C485" s="16" t="str">
        <f t="shared" si="58"/>
        <v/>
      </c>
      <c r="D485" s="16" t="str">
        <f t="shared" si="59"/>
        <v/>
      </c>
      <c r="E485" s="16" t="str">
        <f t="shared" si="60"/>
        <v/>
      </c>
      <c r="F485" s="16" t="str">
        <f t="shared" si="61"/>
        <v/>
      </c>
      <c r="G485" s="16" t="str">
        <f t="shared" si="62"/>
        <v/>
      </c>
      <c r="H485" s="16" t="str">
        <f t="shared" si="63"/>
        <v/>
      </c>
    </row>
    <row r="486" spans="1:8" ht="18" customHeight="1" x14ac:dyDescent="0.25">
      <c r="A486" s="17">
        <f t="shared" si="56"/>
        <v>462</v>
      </c>
      <c r="B486" s="19" t="str">
        <f t="shared" si="57"/>
        <v/>
      </c>
      <c r="C486" s="16" t="str">
        <f t="shared" si="58"/>
        <v/>
      </c>
      <c r="D486" s="16" t="str">
        <f t="shared" si="59"/>
        <v/>
      </c>
      <c r="E486" s="16" t="str">
        <f t="shared" si="60"/>
        <v/>
      </c>
      <c r="F486" s="16" t="str">
        <f t="shared" si="61"/>
        <v/>
      </c>
      <c r="G486" s="16" t="str">
        <f t="shared" si="62"/>
        <v/>
      </c>
      <c r="H486" s="16" t="str">
        <f t="shared" si="63"/>
        <v/>
      </c>
    </row>
    <row r="487" spans="1:8" ht="18" customHeight="1" x14ac:dyDescent="0.25">
      <c r="A487" s="17">
        <f t="shared" si="56"/>
        <v>463</v>
      </c>
      <c r="B487" s="19" t="str">
        <f t="shared" si="57"/>
        <v/>
      </c>
      <c r="C487" s="16" t="str">
        <f t="shared" si="58"/>
        <v/>
      </c>
      <c r="D487" s="16" t="str">
        <f t="shared" si="59"/>
        <v/>
      </c>
      <c r="E487" s="16" t="str">
        <f t="shared" si="60"/>
        <v/>
      </c>
      <c r="F487" s="16" t="str">
        <f t="shared" si="61"/>
        <v/>
      </c>
      <c r="G487" s="16" t="str">
        <f t="shared" si="62"/>
        <v/>
      </c>
      <c r="H487" s="16" t="str">
        <f t="shared" si="63"/>
        <v/>
      </c>
    </row>
    <row r="488" spans="1:8" ht="18" customHeight="1" x14ac:dyDescent="0.25">
      <c r="A488" s="17">
        <f t="shared" si="56"/>
        <v>464</v>
      </c>
      <c r="B488" s="19" t="str">
        <f t="shared" si="57"/>
        <v/>
      </c>
      <c r="C488" s="16" t="str">
        <f t="shared" si="58"/>
        <v/>
      </c>
      <c r="D488" s="16" t="str">
        <f t="shared" si="59"/>
        <v/>
      </c>
      <c r="E488" s="16" t="str">
        <f t="shared" si="60"/>
        <v/>
      </c>
      <c r="F488" s="16" t="str">
        <f t="shared" si="61"/>
        <v/>
      </c>
      <c r="G488" s="16" t="str">
        <f t="shared" si="62"/>
        <v/>
      </c>
      <c r="H488" s="16" t="str">
        <f t="shared" si="63"/>
        <v/>
      </c>
    </row>
    <row r="489" spans="1:8" ht="18" customHeight="1" x14ac:dyDescent="0.25">
      <c r="A489" s="17">
        <f t="shared" si="56"/>
        <v>465</v>
      </c>
      <c r="B489" s="19" t="str">
        <f t="shared" si="57"/>
        <v/>
      </c>
      <c r="C489" s="16" t="str">
        <f t="shared" si="58"/>
        <v/>
      </c>
      <c r="D489" s="16" t="str">
        <f t="shared" si="59"/>
        <v/>
      </c>
      <c r="E489" s="16" t="str">
        <f t="shared" si="60"/>
        <v/>
      </c>
      <c r="F489" s="16" t="str">
        <f t="shared" si="61"/>
        <v/>
      </c>
      <c r="G489" s="16" t="str">
        <f t="shared" si="62"/>
        <v/>
      </c>
      <c r="H489" s="16" t="str">
        <f t="shared" si="63"/>
        <v/>
      </c>
    </row>
    <row r="490" spans="1:8" ht="18" customHeight="1" x14ac:dyDescent="0.25">
      <c r="A490" s="17">
        <f t="shared" si="56"/>
        <v>466</v>
      </c>
      <c r="B490" s="19" t="str">
        <f t="shared" si="57"/>
        <v/>
      </c>
      <c r="C490" s="16" t="str">
        <f t="shared" si="58"/>
        <v/>
      </c>
      <c r="D490" s="16" t="str">
        <f t="shared" si="59"/>
        <v/>
      </c>
      <c r="E490" s="16" t="str">
        <f t="shared" si="60"/>
        <v/>
      </c>
      <c r="F490" s="16" t="str">
        <f t="shared" si="61"/>
        <v/>
      </c>
      <c r="G490" s="16" t="str">
        <f t="shared" si="62"/>
        <v/>
      </c>
      <c r="H490" s="16" t="str">
        <f t="shared" si="63"/>
        <v/>
      </c>
    </row>
    <row r="491" spans="1:8" ht="18" customHeight="1" x14ac:dyDescent="0.25">
      <c r="A491" s="17">
        <f t="shared" si="56"/>
        <v>467</v>
      </c>
      <c r="B491" s="19" t="str">
        <f t="shared" si="57"/>
        <v/>
      </c>
      <c r="C491" s="16" t="str">
        <f t="shared" si="58"/>
        <v/>
      </c>
      <c r="D491" s="16" t="str">
        <f t="shared" si="59"/>
        <v/>
      </c>
      <c r="E491" s="16" t="str">
        <f t="shared" si="60"/>
        <v/>
      </c>
      <c r="F491" s="16" t="str">
        <f t="shared" si="61"/>
        <v/>
      </c>
      <c r="G491" s="16" t="str">
        <f t="shared" si="62"/>
        <v/>
      </c>
      <c r="H491" s="16" t="str">
        <f t="shared" si="63"/>
        <v/>
      </c>
    </row>
    <row r="492" spans="1:8" ht="18" customHeight="1" x14ac:dyDescent="0.25">
      <c r="A492" s="17">
        <f t="shared" si="56"/>
        <v>468</v>
      </c>
      <c r="B492" s="19" t="str">
        <f t="shared" si="57"/>
        <v/>
      </c>
      <c r="C492" s="16" t="str">
        <f t="shared" si="58"/>
        <v/>
      </c>
      <c r="D492" s="16" t="str">
        <f t="shared" si="59"/>
        <v/>
      </c>
      <c r="E492" s="16" t="str">
        <f t="shared" si="60"/>
        <v/>
      </c>
      <c r="F492" s="16" t="str">
        <f t="shared" si="61"/>
        <v/>
      </c>
      <c r="G492" s="16" t="str">
        <f t="shared" si="62"/>
        <v/>
      </c>
      <c r="H492" s="16" t="str">
        <f t="shared" si="63"/>
        <v/>
      </c>
    </row>
    <row r="493" spans="1:8" ht="18" customHeight="1" x14ac:dyDescent="0.25">
      <c r="A493" s="17">
        <f t="shared" si="56"/>
        <v>469</v>
      </c>
      <c r="B493" s="19" t="str">
        <f t="shared" si="57"/>
        <v/>
      </c>
      <c r="C493" s="16" t="str">
        <f t="shared" si="58"/>
        <v/>
      </c>
      <c r="D493" s="16" t="str">
        <f t="shared" si="59"/>
        <v/>
      </c>
      <c r="E493" s="16" t="str">
        <f t="shared" si="60"/>
        <v/>
      </c>
      <c r="F493" s="16" t="str">
        <f t="shared" si="61"/>
        <v/>
      </c>
      <c r="G493" s="16" t="str">
        <f t="shared" si="62"/>
        <v/>
      </c>
      <c r="H493" s="16" t="str">
        <f t="shared" si="63"/>
        <v/>
      </c>
    </row>
    <row r="494" spans="1:8" ht="18" customHeight="1" x14ac:dyDescent="0.25">
      <c r="A494" s="17">
        <f t="shared" si="56"/>
        <v>470</v>
      </c>
      <c r="B494" s="19" t="str">
        <f t="shared" si="57"/>
        <v/>
      </c>
      <c r="C494" s="16" t="str">
        <f t="shared" si="58"/>
        <v/>
      </c>
      <c r="D494" s="16" t="str">
        <f t="shared" si="59"/>
        <v/>
      </c>
      <c r="E494" s="16" t="str">
        <f t="shared" si="60"/>
        <v/>
      </c>
      <c r="F494" s="16" t="str">
        <f t="shared" si="61"/>
        <v/>
      </c>
      <c r="G494" s="16" t="str">
        <f t="shared" si="62"/>
        <v/>
      </c>
      <c r="H494" s="16" t="str">
        <f t="shared" si="63"/>
        <v/>
      </c>
    </row>
    <row r="495" spans="1:8" ht="18" customHeight="1" x14ac:dyDescent="0.25">
      <c r="A495" s="17">
        <f t="shared" si="56"/>
        <v>471</v>
      </c>
      <c r="B495" s="19" t="str">
        <f t="shared" si="57"/>
        <v/>
      </c>
      <c r="C495" s="16" t="str">
        <f t="shared" si="58"/>
        <v/>
      </c>
      <c r="D495" s="16" t="str">
        <f t="shared" si="59"/>
        <v/>
      </c>
      <c r="E495" s="16" t="str">
        <f t="shared" si="60"/>
        <v/>
      </c>
      <c r="F495" s="16" t="str">
        <f t="shared" si="61"/>
        <v/>
      </c>
      <c r="G495" s="16" t="str">
        <f t="shared" si="62"/>
        <v/>
      </c>
      <c r="H495" s="16" t="str">
        <f t="shared" si="63"/>
        <v/>
      </c>
    </row>
    <row r="496" spans="1:8" ht="18" customHeight="1" x14ac:dyDescent="0.25">
      <c r="A496" s="17">
        <f t="shared" si="56"/>
        <v>472</v>
      </c>
      <c r="B496" s="19" t="str">
        <f t="shared" si="57"/>
        <v/>
      </c>
      <c r="C496" s="16" t="str">
        <f t="shared" si="58"/>
        <v/>
      </c>
      <c r="D496" s="16" t="str">
        <f t="shared" si="59"/>
        <v/>
      </c>
      <c r="E496" s="16" t="str">
        <f t="shared" si="60"/>
        <v/>
      </c>
      <c r="F496" s="16" t="str">
        <f t="shared" si="61"/>
        <v/>
      </c>
      <c r="G496" s="16" t="str">
        <f t="shared" si="62"/>
        <v/>
      </c>
      <c r="H496" s="16" t="str">
        <f t="shared" si="63"/>
        <v/>
      </c>
    </row>
    <row r="497" spans="1:8" ht="18" customHeight="1" x14ac:dyDescent="0.25">
      <c r="A497" s="17">
        <f t="shared" si="56"/>
        <v>473</v>
      </c>
      <c r="B497" s="19" t="str">
        <f t="shared" si="57"/>
        <v/>
      </c>
      <c r="C497" s="16" t="str">
        <f t="shared" si="58"/>
        <v/>
      </c>
      <c r="D497" s="16" t="str">
        <f t="shared" si="59"/>
        <v/>
      </c>
      <c r="E497" s="16" t="str">
        <f t="shared" si="60"/>
        <v/>
      </c>
      <c r="F497" s="16" t="str">
        <f t="shared" si="61"/>
        <v/>
      </c>
      <c r="G497" s="16" t="str">
        <f t="shared" si="62"/>
        <v/>
      </c>
      <c r="H497" s="16" t="str">
        <f t="shared" si="63"/>
        <v/>
      </c>
    </row>
    <row r="498" spans="1:8" ht="18" customHeight="1" x14ac:dyDescent="0.25">
      <c r="A498" s="17">
        <f t="shared" si="56"/>
        <v>474</v>
      </c>
      <c r="B498" s="19" t="str">
        <f t="shared" si="57"/>
        <v/>
      </c>
      <c r="C498" s="16" t="str">
        <f t="shared" si="58"/>
        <v/>
      </c>
      <c r="D498" s="16" t="str">
        <f t="shared" si="59"/>
        <v/>
      </c>
      <c r="E498" s="16" t="str">
        <f t="shared" si="60"/>
        <v/>
      </c>
      <c r="F498" s="16" t="str">
        <f t="shared" si="61"/>
        <v/>
      </c>
      <c r="G498" s="16" t="str">
        <f t="shared" si="62"/>
        <v/>
      </c>
      <c r="H498" s="16" t="str">
        <f t="shared" si="63"/>
        <v/>
      </c>
    </row>
    <row r="499" spans="1:8" ht="18" customHeight="1" x14ac:dyDescent="0.25">
      <c r="A499" s="17">
        <f t="shared" si="56"/>
        <v>475</v>
      </c>
      <c r="B499" s="19" t="str">
        <f t="shared" si="57"/>
        <v/>
      </c>
      <c r="C499" s="16" t="str">
        <f t="shared" si="58"/>
        <v/>
      </c>
      <c r="D499" s="16" t="str">
        <f t="shared" si="59"/>
        <v/>
      </c>
      <c r="E499" s="16" t="str">
        <f t="shared" si="60"/>
        <v/>
      </c>
      <c r="F499" s="16" t="str">
        <f t="shared" si="61"/>
        <v/>
      </c>
      <c r="G499" s="16" t="str">
        <f t="shared" si="62"/>
        <v/>
      </c>
      <c r="H499" s="16" t="str">
        <f t="shared" si="63"/>
        <v/>
      </c>
    </row>
    <row r="500" spans="1:8" ht="18" customHeight="1" x14ac:dyDescent="0.25">
      <c r="A500" s="17">
        <f t="shared" si="56"/>
        <v>476</v>
      </c>
      <c r="B500" s="19" t="str">
        <f t="shared" si="57"/>
        <v/>
      </c>
      <c r="C500" s="16" t="str">
        <f t="shared" si="58"/>
        <v/>
      </c>
      <c r="D500" s="16" t="str">
        <f t="shared" si="59"/>
        <v/>
      </c>
      <c r="E500" s="16" t="str">
        <f t="shared" si="60"/>
        <v/>
      </c>
      <c r="F500" s="16" t="str">
        <f t="shared" si="61"/>
        <v/>
      </c>
      <c r="G500" s="16" t="str">
        <f t="shared" si="62"/>
        <v/>
      </c>
      <c r="H500" s="16" t="str">
        <f t="shared" si="63"/>
        <v/>
      </c>
    </row>
    <row r="501" spans="1:8" ht="18" customHeight="1" x14ac:dyDescent="0.25">
      <c r="A501" s="17">
        <f t="shared" si="56"/>
        <v>477</v>
      </c>
      <c r="B501" s="19" t="str">
        <f t="shared" si="57"/>
        <v/>
      </c>
      <c r="C501" s="16" t="str">
        <f t="shared" si="58"/>
        <v/>
      </c>
      <c r="D501" s="16" t="str">
        <f t="shared" si="59"/>
        <v/>
      </c>
      <c r="E501" s="16" t="str">
        <f t="shared" si="60"/>
        <v/>
      </c>
      <c r="F501" s="16" t="str">
        <f t="shared" si="61"/>
        <v/>
      </c>
      <c r="G501" s="16" t="str">
        <f t="shared" si="62"/>
        <v/>
      </c>
      <c r="H501" s="16" t="str">
        <f t="shared" si="63"/>
        <v/>
      </c>
    </row>
    <row r="502" spans="1:8" ht="18" customHeight="1" x14ac:dyDescent="0.25">
      <c r="A502" s="17">
        <f t="shared" si="56"/>
        <v>478</v>
      </c>
      <c r="B502" s="19" t="str">
        <f t="shared" si="57"/>
        <v/>
      </c>
      <c r="C502" s="16" t="str">
        <f t="shared" si="58"/>
        <v/>
      </c>
      <c r="D502" s="16" t="str">
        <f t="shared" si="59"/>
        <v/>
      </c>
      <c r="E502" s="16" t="str">
        <f t="shared" si="60"/>
        <v/>
      </c>
      <c r="F502" s="16" t="str">
        <f t="shared" si="61"/>
        <v/>
      </c>
      <c r="G502" s="16" t="str">
        <f t="shared" si="62"/>
        <v/>
      </c>
      <c r="H502" s="16" t="str">
        <f t="shared" si="63"/>
        <v/>
      </c>
    </row>
    <row r="503" spans="1:8" ht="18" customHeight="1" x14ac:dyDescent="0.25">
      <c r="A503" s="17">
        <f t="shared" si="56"/>
        <v>479</v>
      </c>
      <c r="B503" s="19" t="str">
        <f t="shared" si="57"/>
        <v/>
      </c>
      <c r="C503" s="16" t="str">
        <f t="shared" si="58"/>
        <v/>
      </c>
      <c r="D503" s="16" t="str">
        <f t="shared" si="59"/>
        <v/>
      </c>
      <c r="E503" s="16" t="str">
        <f t="shared" si="60"/>
        <v/>
      </c>
      <c r="F503" s="16" t="str">
        <f t="shared" si="61"/>
        <v/>
      </c>
      <c r="G503" s="16" t="str">
        <f t="shared" si="62"/>
        <v/>
      </c>
      <c r="H503" s="16" t="str">
        <f t="shared" si="63"/>
        <v/>
      </c>
    </row>
    <row r="504" spans="1:8" ht="18" customHeight="1" x14ac:dyDescent="0.25">
      <c r="A504" s="17">
        <f t="shared" si="56"/>
        <v>480</v>
      </c>
      <c r="B504" s="19" t="str">
        <f t="shared" si="57"/>
        <v/>
      </c>
      <c r="C504" s="16" t="str">
        <f t="shared" si="58"/>
        <v/>
      </c>
      <c r="D504" s="16" t="str">
        <f t="shared" si="59"/>
        <v/>
      </c>
      <c r="E504" s="16" t="str">
        <f t="shared" si="60"/>
        <v/>
      </c>
      <c r="F504" s="16" t="str">
        <f t="shared" si="61"/>
        <v/>
      </c>
      <c r="G504" s="16" t="str">
        <f t="shared" si="62"/>
        <v/>
      </c>
      <c r="H504" s="16" t="str">
        <f t="shared" si="63"/>
        <v/>
      </c>
    </row>
    <row r="505" spans="1:8" ht="18" customHeight="1" x14ac:dyDescent="0.25">
      <c r="A505" s="17">
        <f t="shared" si="56"/>
        <v>481</v>
      </c>
      <c r="B505" s="19" t="str">
        <f t="shared" si="57"/>
        <v/>
      </c>
      <c r="C505" s="16" t="str">
        <f t="shared" si="58"/>
        <v/>
      </c>
      <c r="D505" s="16" t="str">
        <f t="shared" si="59"/>
        <v/>
      </c>
      <c r="E505" s="16" t="str">
        <f t="shared" si="60"/>
        <v/>
      </c>
      <c r="F505" s="16" t="str">
        <f t="shared" si="61"/>
        <v/>
      </c>
      <c r="G505" s="16" t="str">
        <f t="shared" si="62"/>
        <v/>
      </c>
      <c r="H505" s="16" t="str">
        <f t="shared" si="63"/>
        <v/>
      </c>
    </row>
    <row r="506" spans="1:8" ht="18" customHeight="1" x14ac:dyDescent="0.25">
      <c r="A506" s="17">
        <f t="shared" si="56"/>
        <v>482</v>
      </c>
      <c r="B506" s="19" t="str">
        <f t="shared" si="57"/>
        <v/>
      </c>
      <c r="C506" s="16" t="str">
        <f t="shared" si="58"/>
        <v/>
      </c>
      <c r="D506" s="16" t="str">
        <f t="shared" si="59"/>
        <v/>
      </c>
      <c r="E506" s="16" t="str">
        <f t="shared" si="60"/>
        <v/>
      </c>
      <c r="F506" s="16" t="str">
        <f t="shared" si="61"/>
        <v/>
      </c>
      <c r="G506" s="16" t="str">
        <f t="shared" si="62"/>
        <v/>
      </c>
      <c r="H506" s="16" t="str">
        <f t="shared" si="63"/>
        <v/>
      </c>
    </row>
    <row r="507" spans="1:8" ht="18" customHeight="1" x14ac:dyDescent="0.25">
      <c r="A507" s="17">
        <f t="shared" si="56"/>
        <v>483</v>
      </c>
      <c r="B507" s="19" t="str">
        <f t="shared" si="57"/>
        <v/>
      </c>
      <c r="C507" s="16" t="str">
        <f t="shared" si="58"/>
        <v/>
      </c>
      <c r="D507" s="16" t="str">
        <f t="shared" si="59"/>
        <v/>
      </c>
      <c r="E507" s="16" t="str">
        <f t="shared" si="60"/>
        <v/>
      </c>
      <c r="F507" s="16" t="str">
        <f t="shared" si="61"/>
        <v/>
      </c>
      <c r="G507" s="16" t="str">
        <f t="shared" si="62"/>
        <v/>
      </c>
      <c r="H507" s="16" t="str">
        <f t="shared" si="63"/>
        <v/>
      </c>
    </row>
    <row r="508" spans="1:8" ht="18" customHeight="1" x14ac:dyDescent="0.25">
      <c r="A508" s="17">
        <f t="shared" si="56"/>
        <v>484</v>
      </c>
      <c r="B508" s="19" t="str">
        <f t="shared" si="57"/>
        <v/>
      </c>
      <c r="C508" s="16" t="str">
        <f t="shared" si="58"/>
        <v/>
      </c>
      <c r="D508" s="16" t="str">
        <f t="shared" si="59"/>
        <v/>
      </c>
      <c r="E508" s="16" t="str">
        <f t="shared" si="60"/>
        <v/>
      </c>
      <c r="F508" s="16" t="str">
        <f t="shared" si="61"/>
        <v/>
      </c>
      <c r="G508" s="16" t="str">
        <f t="shared" si="62"/>
        <v/>
      </c>
      <c r="H508" s="16" t="str">
        <f t="shared" si="63"/>
        <v/>
      </c>
    </row>
    <row r="509" spans="1:8" ht="18" customHeight="1" x14ac:dyDescent="0.25">
      <c r="A509" s="17">
        <f t="shared" si="56"/>
        <v>485</v>
      </c>
      <c r="B509" s="19" t="str">
        <f t="shared" si="57"/>
        <v/>
      </c>
      <c r="C509" s="16" t="str">
        <f t="shared" si="58"/>
        <v/>
      </c>
      <c r="D509" s="16" t="str">
        <f t="shared" si="59"/>
        <v/>
      </c>
      <c r="E509" s="16" t="str">
        <f t="shared" si="60"/>
        <v/>
      </c>
      <c r="F509" s="16" t="str">
        <f t="shared" si="61"/>
        <v/>
      </c>
      <c r="G509" s="16" t="str">
        <f t="shared" si="62"/>
        <v/>
      </c>
      <c r="H509" s="16" t="str">
        <f t="shared" si="63"/>
        <v/>
      </c>
    </row>
    <row r="510" spans="1:8" ht="18" customHeight="1" x14ac:dyDescent="0.25">
      <c r="A510" s="17">
        <f t="shared" si="56"/>
        <v>486</v>
      </c>
      <c r="B510" s="19" t="str">
        <f t="shared" si="57"/>
        <v/>
      </c>
      <c r="C510" s="16" t="str">
        <f t="shared" si="58"/>
        <v/>
      </c>
      <c r="D510" s="16" t="str">
        <f t="shared" si="59"/>
        <v/>
      </c>
      <c r="E510" s="16" t="str">
        <f t="shared" si="60"/>
        <v/>
      </c>
      <c r="F510" s="16" t="str">
        <f t="shared" si="61"/>
        <v/>
      </c>
      <c r="G510" s="16" t="str">
        <f t="shared" si="62"/>
        <v/>
      </c>
      <c r="H510" s="16" t="str">
        <f t="shared" si="63"/>
        <v/>
      </c>
    </row>
    <row r="511" spans="1:8" ht="18" customHeight="1" x14ac:dyDescent="0.25">
      <c r="A511" s="17">
        <f t="shared" si="56"/>
        <v>487</v>
      </c>
      <c r="B511" s="19" t="str">
        <f t="shared" si="57"/>
        <v/>
      </c>
      <c r="C511" s="16" t="str">
        <f t="shared" si="58"/>
        <v/>
      </c>
      <c r="D511" s="16" t="str">
        <f t="shared" si="59"/>
        <v/>
      </c>
      <c r="E511" s="16" t="str">
        <f t="shared" si="60"/>
        <v/>
      </c>
      <c r="F511" s="16" t="str">
        <f t="shared" si="61"/>
        <v/>
      </c>
      <c r="G511" s="16" t="str">
        <f t="shared" si="62"/>
        <v/>
      </c>
      <c r="H511" s="16" t="str">
        <f t="shared" si="63"/>
        <v/>
      </c>
    </row>
    <row r="512" spans="1:8" ht="18" customHeight="1" x14ac:dyDescent="0.25">
      <c r="A512" s="17">
        <f t="shared" si="56"/>
        <v>488</v>
      </c>
      <c r="B512" s="19" t="str">
        <f t="shared" si="57"/>
        <v/>
      </c>
      <c r="C512" s="16" t="str">
        <f t="shared" si="58"/>
        <v/>
      </c>
      <c r="D512" s="16" t="str">
        <f t="shared" si="59"/>
        <v/>
      </c>
      <c r="E512" s="16" t="str">
        <f t="shared" si="60"/>
        <v/>
      </c>
      <c r="F512" s="16" t="str">
        <f t="shared" si="61"/>
        <v/>
      </c>
      <c r="G512" s="16" t="str">
        <f t="shared" si="62"/>
        <v/>
      </c>
      <c r="H512" s="16" t="str">
        <f t="shared" si="63"/>
        <v/>
      </c>
    </row>
    <row r="513" spans="1:8" ht="18" customHeight="1" x14ac:dyDescent="0.25">
      <c r="A513" s="17">
        <f t="shared" si="56"/>
        <v>489</v>
      </c>
      <c r="B513" s="19" t="str">
        <f t="shared" si="57"/>
        <v/>
      </c>
      <c r="C513" s="16" t="str">
        <f t="shared" si="58"/>
        <v/>
      </c>
      <c r="D513" s="16" t="str">
        <f t="shared" si="59"/>
        <v/>
      </c>
      <c r="E513" s="16" t="str">
        <f t="shared" si="60"/>
        <v/>
      </c>
      <c r="F513" s="16" t="str">
        <f t="shared" si="61"/>
        <v/>
      </c>
      <c r="G513" s="16" t="str">
        <f t="shared" si="62"/>
        <v/>
      </c>
      <c r="H513" s="16" t="str">
        <f t="shared" si="63"/>
        <v/>
      </c>
    </row>
    <row r="514" spans="1:8" ht="18" customHeight="1" x14ac:dyDescent="0.25">
      <c r="A514" s="17">
        <f t="shared" si="56"/>
        <v>490</v>
      </c>
      <c r="B514" s="19" t="str">
        <f t="shared" si="57"/>
        <v/>
      </c>
      <c r="C514" s="16" t="str">
        <f t="shared" si="58"/>
        <v/>
      </c>
      <c r="D514" s="16" t="str">
        <f t="shared" si="59"/>
        <v/>
      </c>
      <c r="E514" s="16" t="str">
        <f t="shared" si="60"/>
        <v/>
      </c>
      <c r="F514" s="16" t="str">
        <f t="shared" si="61"/>
        <v/>
      </c>
      <c r="G514" s="16" t="str">
        <f t="shared" si="62"/>
        <v/>
      </c>
      <c r="H514" s="16" t="str">
        <f t="shared" si="63"/>
        <v/>
      </c>
    </row>
    <row r="515" spans="1:8" ht="18" customHeight="1" x14ac:dyDescent="0.25">
      <c r="A515" s="17">
        <f t="shared" si="56"/>
        <v>491</v>
      </c>
      <c r="B515" s="19" t="str">
        <f t="shared" si="57"/>
        <v/>
      </c>
      <c r="C515" s="16" t="str">
        <f t="shared" si="58"/>
        <v/>
      </c>
      <c r="D515" s="16" t="str">
        <f t="shared" si="59"/>
        <v/>
      </c>
      <c r="E515" s="16" t="str">
        <f t="shared" si="60"/>
        <v/>
      </c>
      <c r="F515" s="16" t="str">
        <f t="shared" si="61"/>
        <v/>
      </c>
      <c r="G515" s="16" t="str">
        <f t="shared" si="62"/>
        <v/>
      </c>
      <c r="H515" s="16" t="str">
        <f t="shared" si="63"/>
        <v/>
      </c>
    </row>
    <row r="516" spans="1:8" ht="18" customHeight="1" x14ac:dyDescent="0.25">
      <c r="A516" s="17">
        <f t="shared" si="56"/>
        <v>492</v>
      </c>
      <c r="B516" s="19" t="str">
        <f t="shared" si="57"/>
        <v/>
      </c>
      <c r="C516" s="16" t="str">
        <f t="shared" si="58"/>
        <v/>
      </c>
      <c r="D516" s="16" t="str">
        <f t="shared" si="59"/>
        <v/>
      </c>
      <c r="E516" s="16" t="str">
        <f t="shared" si="60"/>
        <v/>
      </c>
      <c r="F516" s="16" t="str">
        <f t="shared" si="61"/>
        <v/>
      </c>
      <c r="G516" s="16" t="str">
        <f t="shared" si="62"/>
        <v/>
      </c>
      <c r="H516" s="16" t="str">
        <f t="shared" si="63"/>
        <v/>
      </c>
    </row>
    <row r="517" spans="1:8" ht="18" customHeight="1" x14ac:dyDescent="0.25">
      <c r="A517" s="17">
        <f t="shared" si="56"/>
        <v>493</v>
      </c>
      <c r="B517" s="19" t="str">
        <f t="shared" si="57"/>
        <v/>
      </c>
      <c r="C517" s="16" t="str">
        <f t="shared" si="58"/>
        <v/>
      </c>
      <c r="D517" s="16" t="str">
        <f t="shared" si="59"/>
        <v/>
      </c>
      <c r="E517" s="16" t="str">
        <f t="shared" si="60"/>
        <v/>
      </c>
      <c r="F517" s="16" t="str">
        <f t="shared" si="61"/>
        <v/>
      </c>
      <c r="G517" s="16" t="str">
        <f t="shared" si="62"/>
        <v/>
      </c>
      <c r="H517" s="16" t="str">
        <f t="shared" si="63"/>
        <v/>
      </c>
    </row>
    <row r="518" spans="1:8" ht="18" customHeight="1" x14ac:dyDescent="0.25">
      <c r="A518" s="17">
        <f t="shared" si="56"/>
        <v>494</v>
      </c>
      <c r="B518" s="19" t="str">
        <f t="shared" si="57"/>
        <v/>
      </c>
      <c r="C518" s="16" t="str">
        <f t="shared" si="58"/>
        <v/>
      </c>
      <c r="D518" s="16" t="str">
        <f t="shared" si="59"/>
        <v/>
      </c>
      <c r="E518" s="16" t="str">
        <f t="shared" si="60"/>
        <v/>
      </c>
      <c r="F518" s="16" t="str">
        <f t="shared" si="61"/>
        <v/>
      </c>
      <c r="G518" s="16" t="str">
        <f t="shared" si="62"/>
        <v/>
      </c>
      <c r="H518" s="16" t="str">
        <f t="shared" si="63"/>
        <v/>
      </c>
    </row>
    <row r="519" spans="1:8" ht="18" customHeight="1" x14ac:dyDescent="0.25">
      <c r="A519" s="17">
        <f t="shared" si="56"/>
        <v>495</v>
      </c>
      <c r="B519" s="19" t="str">
        <f t="shared" si="57"/>
        <v/>
      </c>
      <c r="C519" s="16" t="str">
        <f t="shared" si="58"/>
        <v/>
      </c>
      <c r="D519" s="16" t="str">
        <f t="shared" si="59"/>
        <v/>
      </c>
      <c r="E519" s="16" t="str">
        <f t="shared" si="60"/>
        <v/>
      </c>
      <c r="F519" s="16" t="str">
        <f t="shared" si="61"/>
        <v/>
      </c>
      <c r="G519" s="16" t="str">
        <f t="shared" si="62"/>
        <v/>
      </c>
      <c r="H519" s="16" t="str">
        <f t="shared" si="63"/>
        <v/>
      </c>
    </row>
    <row r="520" spans="1:8" ht="18" customHeight="1" x14ac:dyDescent="0.25">
      <c r="A520" s="17">
        <f t="shared" si="56"/>
        <v>496</v>
      </c>
      <c r="B520" s="19" t="str">
        <f t="shared" si="57"/>
        <v/>
      </c>
      <c r="C520" s="16" t="str">
        <f t="shared" si="58"/>
        <v/>
      </c>
      <c r="D520" s="16" t="str">
        <f t="shared" si="59"/>
        <v/>
      </c>
      <c r="E520" s="16" t="str">
        <f t="shared" si="60"/>
        <v/>
      </c>
      <c r="F520" s="16" t="str">
        <f t="shared" si="61"/>
        <v/>
      </c>
      <c r="G520" s="16" t="str">
        <f t="shared" si="62"/>
        <v/>
      </c>
      <c r="H520" s="16" t="str">
        <f t="shared" si="63"/>
        <v/>
      </c>
    </row>
    <row r="521" spans="1:8" ht="18" customHeight="1" x14ac:dyDescent="0.25">
      <c r="A521" s="17">
        <f t="shared" si="56"/>
        <v>497</v>
      </c>
      <c r="B521" s="19" t="str">
        <f t="shared" si="57"/>
        <v/>
      </c>
      <c r="C521" s="16" t="str">
        <f t="shared" si="58"/>
        <v/>
      </c>
      <c r="D521" s="16" t="str">
        <f t="shared" si="59"/>
        <v/>
      </c>
      <c r="E521" s="16" t="str">
        <f t="shared" si="60"/>
        <v/>
      </c>
      <c r="F521" s="16" t="str">
        <f t="shared" si="61"/>
        <v/>
      </c>
      <c r="G521" s="16" t="str">
        <f t="shared" si="62"/>
        <v/>
      </c>
      <c r="H521" s="16" t="str">
        <f t="shared" si="63"/>
        <v/>
      </c>
    </row>
    <row r="522" spans="1:8" ht="18" customHeight="1" x14ac:dyDescent="0.25">
      <c r="A522" s="17">
        <f t="shared" si="56"/>
        <v>498</v>
      </c>
      <c r="B522" s="19" t="str">
        <f t="shared" si="57"/>
        <v/>
      </c>
      <c r="C522" s="16" t="str">
        <f t="shared" si="58"/>
        <v/>
      </c>
      <c r="D522" s="16" t="str">
        <f t="shared" si="59"/>
        <v/>
      </c>
      <c r="E522" s="16" t="str">
        <f t="shared" si="60"/>
        <v/>
      </c>
      <c r="F522" s="16" t="str">
        <f t="shared" si="61"/>
        <v/>
      </c>
      <c r="G522" s="16" t="str">
        <f t="shared" si="62"/>
        <v/>
      </c>
      <c r="H522" s="16" t="str">
        <f t="shared" si="63"/>
        <v/>
      </c>
    </row>
    <row r="523" spans="1:8" ht="18" customHeight="1" x14ac:dyDescent="0.25">
      <c r="A523" s="17">
        <f t="shared" si="56"/>
        <v>499</v>
      </c>
      <c r="B523" s="19" t="str">
        <f t="shared" si="57"/>
        <v/>
      </c>
      <c r="C523" s="16" t="str">
        <f t="shared" si="58"/>
        <v/>
      </c>
      <c r="D523" s="16" t="str">
        <f t="shared" si="59"/>
        <v/>
      </c>
      <c r="E523" s="16" t="str">
        <f t="shared" si="60"/>
        <v/>
      </c>
      <c r="F523" s="16" t="str">
        <f t="shared" si="61"/>
        <v/>
      </c>
      <c r="G523" s="16" t="str">
        <f t="shared" si="62"/>
        <v/>
      </c>
      <c r="H523" s="16" t="str">
        <f t="shared" si="63"/>
        <v/>
      </c>
    </row>
    <row r="524" spans="1:8" ht="18" customHeight="1" x14ac:dyDescent="0.25">
      <c r="A524" s="17">
        <f t="shared" si="56"/>
        <v>500</v>
      </c>
      <c r="B524" s="19" t="str">
        <f t="shared" si="57"/>
        <v/>
      </c>
      <c r="C524" s="16" t="str">
        <f t="shared" si="58"/>
        <v/>
      </c>
      <c r="D524" s="16" t="str">
        <f t="shared" si="59"/>
        <v/>
      </c>
      <c r="E524" s="16" t="str">
        <f t="shared" si="60"/>
        <v/>
      </c>
      <c r="F524" s="16" t="str">
        <f t="shared" si="61"/>
        <v/>
      </c>
      <c r="G524" s="16" t="str">
        <f t="shared" si="62"/>
        <v/>
      </c>
      <c r="H524" s="16" t="str">
        <f t="shared" si="63"/>
        <v/>
      </c>
    </row>
    <row r="525" spans="1:8" ht="18" customHeight="1" x14ac:dyDescent="0.25">
      <c r="A525" s="17">
        <f t="shared" si="56"/>
        <v>501</v>
      </c>
      <c r="B525" s="19" t="str">
        <f t="shared" si="57"/>
        <v/>
      </c>
      <c r="C525" s="16" t="str">
        <f t="shared" si="58"/>
        <v/>
      </c>
      <c r="D525" s="16" t="str">
        <f t="shared" si="59"/>
        <v/>
      </c>
      <c r="E525" s="16" t="str">
        <f t="shared" si="60"/>
        <v/>
      </c>
      <c r="F525" s="16" t="str">
        <f t="shared" si="61"/>
        <v/>
      </c>
      <c r="G525" s="16" t="str">
        <f t="shared" si="62"/>
        <v/>
      </c>
      <c r="H525" s="16" t="str">
        <f t="shared" si="63"/>
        <v/>
      </c>
    </row>
    <row r="526" spans="1:8" ht="18" customHeight="1" x14ac:dyDescent="0.25">
      <c r="A526" s="17">
        <f t="shared" si="56"/>
        <v>502</v>
      </c>
      <c r="B526" s="19" t="str">
        <f t="shared" si="57"/>
        <v/>
      </c>
      <c r="C526" s="16" t="str">
        <f t="shared" si="58"/>
        <v/>
      </c>
      <c r="D526" s="16" t="str">
        <f t="shared" si="59"/>
        <v/>
      </c>
      <c r="E526" s="16" t="str">
        <f t="shared" si="60"/>
        <v/>
      </c>
      <c r="F526" s="16" t="str">
        <f t="shared" si="61"/>
        <v/>
      </c>
      <c r="G526" s="16" t="str">
        <f t="shared" si="62"/>
        <v/>
      </c>
      <c r="H526" s="16" t="str">
        <f t="shared" si="63"/>
        <v/>
      </c>
    </row>
    <row r="527" spans="1:8" ht="18" customHeight="1" x14ac:dyDescent="0.25">
      <c r="A527" s="17">
        <f t="shared" si="56"/>
        <v>503</v>
      </c>
      <c r="B527" s="19" t="str">
        <f t="shared" si="57"/>
        <v/>
      </c>
      <c r="C527" s="16" t="str">
        <f t="shared" si="58"/>
        <v/>
      </c>
      <c r="D527" s="16" t="str">
        <f t="shared" si="59"/>
        <v/>
      </c>
      <c r="E527" s="16" t="str">
        <f t="shared" si="60"/>
        <v/>
      </c>
      <c r="F527" s="16" t="str">
        <f t="shared" si="61"/>
        <v/>
      </c>
      <c r="G527" s="16" t="str">
        <f t="shared" si="62"/>
        <v/>
      </c>
      <c r="H527" s="16" t="str">
        <f t="shared" si="63"/>
        <v/>
      </c>
    </row>
    <row r="528" spans="1:8" ht="18" customHeight="1" x14ac:dyDescent="0.25">
      <c r="A528" s="17">
        <f t="shared" si="56"/>
        <v>504</v>
      </c>
      <c r="B528" s="19" t="str">
        <f t="shared" si="57"/>
        <v/>
      </c>
      <c r="C528" s="16" t="str">
        <f t="shared" si="58"/>
        <v/>
      </c>
      <c r="D528" s="16" t="str">
        <f t="shared" si="59"/>
        <v/>
      </c>
      <c r="E528" s="16" t="str">
        <f t="shared" si="60"/>
        <v/>
      </c>
      <c r="F528" s="16" t="str">
        <f t="shared" si="61"/>
        <v/>
      </c>
      <c r="G528" s="16" t="str">
        <f t="shared" si="62"/>
        <v/>
      </c>
      <c r="H528" s="16" t="str">
        <f t="shared" si="63"/>
        <v/>
      </c>
    </row>
    <row r="529" spans="1:8" ht="18" customHeight="1" x14ac:dyDescent="0.25">
      <c r="A529" s="17">
        <f t="shared" si="56"/>
        <v>505</v>
      </c>
      <c r="B529" s="19" t="str">
        <f t="shared" si="57"/>
        <v/>
      </c>
      <c r="C529" s="16" t="str">
        <f t="shared" si="58"/>
        <v/>
      </c>
      <c r="D529" s="16" t="str">
        <f t="shared" si="59"/>
        <v/>
      </c>
      <c r="E529" s="16" t="str">
        <f t="shared" si="60"/>
        <v/>
      </c>
      <c r="F529" s="16" t="str">
        <f t="shared" si="61"/>
        <v/>
      </c>
      <c r="G529" s="16" t="str">
        <f t="shared" si="62"/>
        <v/>
      </c>
      <c r="H529" s="16" t="str">
        <f t="shared" si="63"/>
        <v/>
      </c>
    </row>
    <row r="530" spans="1:8" ht="18" customHeight="1" x14ac:dyDescent="0.25">
      <c r="A530" s="17">
        <f t="shared" si="56"/>
        <v>506</v>
      </c>
      <c r="B530" s="19" t="str">
        <f t="shared" si="57"/>
        <v/>
      </c>
      <c r="C530" s="16" t="str">
        <f t="shared" si="58"/>
        <v/>
      </c>
      <c r="D530" s="16" t="str">
        <f t="shared" si="59"/>
        <v/>
      </c>
      <c r="E530" s="16" t="str">
        <f t="shared" si="60"/>
        <v/>
      </c>
      <c r="F530" s="16" t="str">
        <f t="shared" si="61"/>
        <v/>
      </c>
      <c r="G530" s="16" t="str">
        <f t="shared" si="62"/>
        <v/>
      </c>
      <c r="H530" s="16" t="str">
        <f t="shared" si="63"/>
        <v/>
      </c>
    </row>
    <row r="531" spans="1:8" ht="18" customHeight="1" x14ac:dyDescent="0.25">
      <c r="A531" s="17">
        <f t="shared" si="56"/>
        <v>507</v>
      </c>
      <c r="B531" s="19" t="str">
        <f t="shared" si="57"/>
        <v/>
      </c>
      <c r="C531" s="16" t="str">
        <f t="shared" si="58"/>
        <v/>
      </c>
      <c r="D531" s="16" t="str">
        <f t="shared" si="59"/>
        <v/>
      </c>
      <c r="E531" s="16" t="str">
        <f t="shared" si="60"/>
        <v/>
      </c>
      <c r="F531" s="16" t="str">
        <f t="shared" si="61"/>
        <v/>
      </c>
      <c r="G531" s="16" t="str">
        <f t="shared" si="62"/>
        <v/>
      </c>
      <c r="H531" s="16" t="str">
        <f t="shared" si="63"/>
        <v/>
      </c>
    </row>
    <row r="532" spans="1:8" ht="18" customHeight="1" x14ac:dyDescent="0.25">
      <c r="A532" s="17">
        <f t="shared" si="56"/>
        <v>508</v>
      </c>
      <c r="B532" s="19" t="str">
        <f t="shared" si="57"/>
        <v/>
      </c>
      <c r="C532" s="16" t="str">
        <f t="shared" si="58"/>
        <v/>
      </c>
      <c r="D532" s="16" t="str">
        <f t="shared" si="59"/>
        <v/>
      </c>
      <c r="E532" s="16" t="str">
        <f t="shared" si="60"/>
        <v/>
      </c>
      <c r="F532" s="16" t="str">
        <f t="shared" si="61"/>
        <v/>
      </c>
      <c r="G532" s="16" t="str">
        <f t="shared" si="62"/>
        <v/>
      </c>
      <c r="H532" s="16" t="str">
        <f t="shared" si="63"/>
        <v/>
      </c>
    </row>
    <row r="533" spans="1:8" ht="18" customHeight="1" x14ac:dyDescent="0.25">
      <c r="A533" s="17">
        <f t="shared" si="56"/>
        <v>509</v>
      </c>
      <c r="B533" s="19" t="str">
        <f t="shared" si="57"/>
        <v/>
      </c>
      <c r="C533" s="16" t="str">
        <f t="shared" si="58"/>
        <v/>
      </c>
      <c r="D533" s="16" t="str">
        <f t="shared" si="59"/>
        <v/>
      </c>
      <c r="E533" s="16" t="str">
        <f t="shared" si="60"/>
        <v/>
      </c>
      <c r="F533" s="16" t="str">
        <f t="shared" si="61"/>
        <v/>
      </c>
      <c r="G533" s="16" t="str">
        <f t="shared" si="62"/>
        <v/>
      </c>
      <c r="H533" s="16" t="str">
        <f t="shared" si="63"/>
        <v/>
      </c>
    </row>
    <row r="534" spans="1:8" ht="18" customHeight="1" x14ac:dyDescent="0.25">
      <c r="A534" s="17">
        <f t="shared" si="56"/>
        <v>510</v>
      </c>
      <c r="B534" s="19" t="str">
        <f t="shared" si="57"/>
        <v/>
      </c>
      <c r="C534" s="16" t="str">
        <f t="shared" si="58"/>
        <v/>
      </c>
      <c r="D534" s="16" t="str">
        <f t="shared" si="59"/>
        <v/>
      </c>
      <c r="E534" s="16" t="str">
        <f t="shared" si="60"/>
        <v/>
      </c>
      <c r="F534" s="16" t="str">
        <f t="shared" si="61"/>
        <v/>
      </c>
      <c r="G534" s="16" t="str">
        <f t="shared" si="62"/>
        <v/>
      </c>
      <c r="H534" s="16" t="str">
        <f t="shared" si="63"/>
        <v/>
      </c>
    </row>
    <row r="535" spans="1:8" ht="18" customHeight="1" x14ac:dyDescent="0.25">
      <c r="A535" s="17">
        <f t="shared" si="56"/>
        <v>511</v>
      </c>
      <c r="B535" s="19" t="str">
        <f t="shared" si="57"/>
        <v/>
      </c>
      <c r="C535" s="16" t="str">
        <f t="shared" si="58"/>
        <v/>
      </c>
      <c r="D535" s="16" t="str">
        <f t="shared" si="59"/>
        <v/>
      </c>
      <c r="E535" s="16" t="str">
        <f t="shared" si="60"/>
        <v/>
      </c>
      <c r="F535" s="16" t="str">
        <f t="shared" si="61"/>
        <v/>
      </c>
      <c r="G535" s="16" t="str">
        <f t="shared" si="62"/>
        <v/>
      </c>
      <c r="H535" s="16" t="str">
        <f t="shared" si="63"/>
        <v/>
      </c>
    </row>
    <row r="536" spans="1:8" ht="18" customHeight="1" x14ac:dyDescent="0.25">
      <c r="A536" s="17">
        <f t="shared" si="56"/>
        <v>512</v>
      </c>
      <c r="B536" s="19" t="str">
        <f t="shared" si="57"/>
        <v/>
      </c>
      <c r="C536" s="16" t="str">
        <f t="shared" si="58"/>
        <v/>
      </c>
      <c r="D536" s="16" t="str">
        <f t="shared" si="59"/>
        <v/>
      </c>
      <c r="E536" s="16" t="str">
        <f t="shared" si="60"/>
        <v/>
      </c>
      <c r="F536" s="16" t="str">
        <f t="shared" si="61"/>
        <v/>
      </c>
      <c r="G536" s="16" t="str">
        <f t="shared" si="62"/>
        <v/>
      </c>
      <c r="H536" s="16" t="str">
        <f t="shared" si="63"/>
        <v/>
      </c>
    </row>
    <row r="537" spans="1:8" ht="18" customHeight="1" x14ac:dyDescent="0.25">
      <c r="A537" s="17">
        <f t="shared" ref="A537:A600" si="64">IF(ROW()-24&lt;=600,ROW()-24,"")</f>
        <v>513</v>
      </c>
      <c r="B537" s="19" t="str">
        <f t="shared" ref="B537:B600" si="65">IF($C537="","",EDATE($B$5,$A537-1))</f>
        <v/>
      </c>
      <c r="C537" s="16" t="str">
        <f t="shared" ref="C537:C600" si="66">IF($A537=1,$B$4,IF($H536&gt;0,$H536,""))</f>
        <v/>
      </c>
      <c r="D537" s="16" t="str">
        <f t="shared" ref="D537:D600" si="67">IF($C537="","",ROUND($C537*$B$6/12,2))</f>
        <v/>
      </c>
      <c r="E537" s="16" t="str">
        <f t="shared" ref="E537:E600" si="68">IF($C537="","",MAX(0,MIN($G$4-$D537,$C537)))</f>
        <v/>
      </c>
      <c r="F537" s="16" t="str">
        <f t="shared" ref="F537:F600" si="69">IF($C537="","",IF(AND(MOD($A537,12)=0,INT(($A537-1)/12)+1&gt;=$B$10),MIN($B$9,$G$6,MAX(0,$C537-$E537)),0))</f>
        <v/>
      </c>
      <c r="G537" s="16" t="str">
        <f t="shared" ref="G537:G600" si="70">IF($C537="","",$D537+$E537+$F537)</f>
        <v/>
      </c>
      <c r="H537" s="16" t="str">
        <f t="shared" ref="H537:H600" si="71">IF($C537="","",MAX(0,$C537-$E537-$F537))</f>
        <v/>
      </c>
    </row>
    <row r="538" spans="1:8" ht="18" customHeight="1" x14ac:dyDescent="0.25">
      <c r="A538" s="17">
        <f t="shared" si="64"/>
        <v>514</v>
      </c>
      <c r="B538" s="19" t="str">
        <f t="shared" si="65"/>
        <v/>
      </c>
      <c r="C538" s="16" t="str">
        <f t="shared" si="66"/>
        <v/>
      </c>
      <c r="D538" s="16" t="str">
        <f t="shared" si="67"/>
        <v/>
      </c>
      <c r="E538" s="16" t="str">
        <f t="shared" si="68"/>
        <v/>
      </c>
      <c r="F538" s="16" t="str">
        <f t="shared" si="69"/>
        <v/>
      </c>
      <c r="G538" s="16" t="str">
        <f t="shared" si="70"/>
        <v/>
      </c>
      <c r="H538" s="16" t="str">
        <f t="shared" si="71"/>
        <v/>
      </c>
    </row>
    <row r="539" spans="1:8" ht="18" customHeight="1" x14ac:dyDescent="0.25">
      <c r="A539" s="17">
        <f t="shared" si="64"/>
        <v>515</v>
      </c>
      <c r="B539" s="19" t="str">
        <f t="shared" si="65"/>
        <v/>
      </c>
      <c r="C539" s="16" t="str">
        <f t="shared" si="66"/>
        <v/>
      </c>
      <c r="D539" s="16" t="str">
        <f t="shared" si="67"/>
        <v/>
      </c>
      <c r="E539" s="16" t="str">
        <f t="shared" si="68"/>
        <v/>
      </c>
      <c r="F539" s="16" t="str">
        <f t="shared" si="69"/>
        <v/>
      </c>
      <c r="G539" s="16" t="str">
        <f t="shared" si="70"/>
        <v/>
      </c>
      <c r="H539" s="16" t="str">
        <f t="shared" si="71"/>
        <v/>
      </c>
    </row>
    <row r="540" spans="1:8" ht="18" customHeight="1" x14ac:dyDescent="0.25">
      <c r="A540" s="17">
        <f t="shared" si="64"/>
        <v>516</v>
      </c>
      <c r="B540" s="19" t="str">
        <f t="shared" si="65"/>
        <v/>
      </c>
      <c r="C540" s="16" t="str">
        <f t="shared" si="66"/>
        <v/>
      </c>
      <c r="D540" s="16" t="str">
        <f t="shared" si="67"/>
        <v/>
      </c>
      <c r="E540" s="16" t="str">
        <f t="shared" si="68"/>
        <v/>
      </c>
      <c r="F540" s="16" t="str">
        <f t="shared" si="69"/>
        <v/>
      </c>
      <c r="G540" s="16" t="str">
        <f t="shared" si="70"/>
        <v/>
      </c>
      <c r="H540" s="16" t="str">
        <f t="shared" si="71"/>
        <v/>
      </c>
    </row>
    <row r="541" spans="1:8" ht="18" customHeight="1" x14ac:dyDescent="0.25">
      <c r="A541" s="17">
        <f t="shared" si="64"/>
        <v>517</v>
      </c>
      <c r="B541" s="19" t="str">
        <f t="shared" si="65"/>
        <v/>
      </c>
      <c r="C541" s="16" t="str">
        <f t="shared" si="66"/>
        <v/>
      </c>
      <c r="D541" s="16" t="str">
        <f t="shared" si="67"/>
        <v/>
      </c>
      <c r="E541" s="16" t="str">
        <f t="shared" si="68"/>
        <v/>
      </c>
      <c r="F541" s="16" t="str">
        <f t="shared" si="69"/>
        <v/>
      </c>
      <c r="G541" s="16" t="str">
        <f t="shared" si="70"/>
        <v/>
      </c>
      <c r="H541" s="16" t="str">
        <f t="shared" si="71"/>
        <v/>
      </c>
    </row>
    <row r="542" spans="1:8" ht="18" customHeight="1" x14ac:dyDescent="0.25">
      <c r="A542" s="17">
        <f t="shared" si="64"/>
        <v>518</v>
      </c>
      <c r="B542" s="19" t="str">
        <f t="shared" si="65"/>
        <v/>
      </c>
      <c r="C542" s="16" t="str">
        <f t="shared" si="66"/>
        <v/>
      </c>
      <c r="D542" s="16" t="str">
        <f t="shared" si="67"/>
        <v/>
      </c>
      <c r="E542" s="16" t="str">
        <f t="shared" si="68"/>
        <v/>
      </c>
      <c r="F542" s="16" t="str">
        <f t="shared" si="69"/>
        <v/>
      </c>
      <c r="G542" s="16" t="str">
        <f t="shared" si="70"/>
        <v/>
      </c>
      <c r="H542" s="16" t="str">
        <f t="shared" si="71"/>
        <v/>
      </c>
    </row>
    <row r="543" spans="1:8" ht="18" customHeight="1" x14ac:dyDescent="0.25">
      <c r="A543" s="17">
        <f t="shared" si="64"/>
        <v>519</v>
      </c>
      <c r="B543" s="19" t="str">
        <f t="shared" si="65"/>
        <v/>
      </c>
      <c r="C543" s="16" t="str">
        <f t="shared" si="66"/>
        <v/>
      </c>
      <c r="D543" s="16" t="str">
        <f t="shared" si="67"/>
        <v/>
      </c>
      <c r="E543" s="16" t="str">
        <f t="shared" si="68"/>
        <v/>
      </c>
      <c r="F543" s="16" t="str">
        <f t="shared" si="69"/>
        <v/>
      </c>
      <c r="G543" s="16" t="str">
        <f t="shared" si="70"/>
        <v/>
      </c>
      <c r="H543" s="16" t="str">
        <f t="shared" si="71"/>
        <v/>
      </c>
    </row>
    <row r="544" spans="1:8" ht="18" customHeight="1" x14ac:dyDescent="0.25">
      <c r="A544" s="17">
        <f t="shared" si="64"/>
        <v>520</v>
      </c>
      <c r="B544" s="19" t="str">
        <f t="shared" si="65"/>
        <v/>
      </c>
      <c r="C544" s="16" t="str">
        <f t="shared" si="66"/>
        <v/>
      </c>
      <c r="D544" s="16" t="str">
        <f t="shared" si="67"/>
        <v/>
      </c>
      <c r="E544" s="16" t="str">
        <f t="shared" si="68"/>
        <v/>
      </c>
      <c r="F544" s="16" t="str">
        <f t="shared" si="69"/>
        <v/>
      </c>
      <c r="G544" s="16" t="str">
        <f t="shared" si="70"/>
        <v/>
      </c>
      <c r="H544" s="16" t="str">
        <f t="shared" si="71"/>
        <v/>
      </c>
    </row>
    <row r="545" spans="1:8" ht="18" customHeight="1" x14ac:dyDescent="0.25">
      <c r="A545" s="17">
        <f t="shared" si="64"/>
        <v>521</v>
      </c>
      <c r="B545" s="19" t="str">
        <f t="shared" si="65"/>
        <v/>
      </c>
      <c r="C545" s="16" t="str">
        <f t="shared" si="66"/>
        <v/>
      </c>
      <c r="D545" s="16" t="str">
        <f t="shared" si="67"/>
        <v/>
      </c>
      <c r="E545" s="16" t="str">
        <f t="shared" si="68"/>
        <v/>
      </c>
      <c r="F545" s="16" t="str">
        <f t="shared" si="69"/>
        <v/>
      </c>
      <c r="G545" s="16" t="str">
        <f t="shared" si="70"/>
        <v/>
      </c>
      <c r="H545" s="16" t="str">
        <f t="shared" si="71"/>
        <v/>
      </c>
    </row>
    <row r="546" spans="1:8" ht="18" customHeight="1" x14ac:dyDescent="0.25">
      <c r="A546" s="17">
        <f t="shared" si="64"/>
        <v>522</v>
      </c>
      <c r="B546" s="19" t="str">
        <f t="shared" si="65"/>
        <v/>
      </c>
      <c r="C546" s="16" t="str">
        <f t="shared" si="66"/>
        <v/>
      </c>
      <c r="D546" s="16" t="str">
        <f t="shared" si="67"/>
        <v/>
      </c>
      <c r="E546" s="16" t="str">
        <f t="shared" si="68"/>
        <v/>
      </c>
      <c r="F546" s="16" t="str">
        <f t="shared" si="69"/>
        <v/>
      </c>
      <c r="G546" s="16" t="str">
        <f t="shared" si="70"/>
        <v/>
      </c>
      <c r="H546" s="16" t="str">
        <f t="shared" si="71"/>
        <v/>
      </c>
    </row>
    <row r="547" spans="1:8" ht="18" customHeight="1" x14ac:dyDescent="0.25">
      <c r="A547" s="17">
        <f t="shared" si="64"/>
        <v>523</v>
      </c>
      <c r="B547" s="19" t="str">
        <f t="shared" si="65"/>
        <v/>
      </c>
      <c r="C547" s="16" t="str">
        <f t="shared" si="66"/>
        <v/>
      </c>
      <c r="D547" s="16" t="str">
        <f t="shared" si="67"/>
        <v/>
      </c>
      <c r="E547" s="16" t="str">
        <f t="shared" si="68"/>
        <v/>
      </c>
      <c r="F547" s="16" t="str">
        <f t="shared" si="69"/>
        <v/>
      </c>
      <c r="G547" s="16" t="str">
        <f t="shared" si="70"/>
        <v/>
      </c>
      <c r="H547" s="16" t="str">
        <f t="shared" si="71"/>
        <v/>
      </c>
    </row>
    <row r="548" spans="1:8" ht="18" customHeight="1" x14ac:dyDescent="0.25">
      <c r="A548" s="17">
        <f t="shared" si="64"/>
        <v>524</v>
      </c>
      <c r="B548" s="19" t="str">
        <f t="shared" si="65"/>
        <v/>
      </c>
      <c r="C548" s="16" t="str">
        <f t="shared" si="66"/>
        <v/>
      </c>
      <c r="D548" s="16" t="str">
        <f t="shared" si="67"/>
        <v/>
      </c>
      <c r="E548" s="16" t="str">
        <f t="shared" si="68"/>
        <v/>
      </c>
      <c r="F548" s="16" t="str">
        <f t="shared" si="69"/>
        <v/>
      </c>
      <c r="G548" s="16" t="str">
        <f t="shared" si="70"/>
        <v/>
      </c>
      <c r="H548" s="16" t="str">
        <f t="shared" si="71"/>
        <v/>
      </c>
    </row>
    <row r="549" spans="1:8" ht="18" customHeight="1" x14ac:dyDescent="0.25">
      <c r="A549" s="17">
        <f t="shared" si="64"/>
        <v>525</v>
      </c>
      <c r="B549" s="19" t="str">
        <f t="shared" si="65"/>
        <v/>
      </c>
      <c r="C549" s="16" t="str">
        <f t="shared" si="66"/>
        <v/>
      </c>
      <c r="D549" s="16" t="str">
        <f t="shared" si="67"/>
        <v/>
      </c>
      <c r="E549" s="16" t="str">
        <f t="shared" si="68"/>
        <v/>
      </c>
      <c r="F549" s="16" t="str">
        <f t="shared" si="69"/>
        <v/>
      </c>
      <c r="G549" s="16" t="str">
        <f t="shared" si="70"/>
        <v/>
      </c>
      <c r="H549" s="16" t="str">
        <f t="shared" si="71"/>
        <v/>
      </c>
    </row>
    <row r="550" spans="1:8" ht="18" customHeight="1" x14ac:dyDescent="0.25">
      <c r="A550" s="17">
        <f t="shared" si="64"/>
        <v>526</v>
      </c>
      <c r="B550" s="19" t="str">
        <f t="shared" si="65"/>
        <v/>
      </c>
      <c r="C550" s="16" t="str">
        <f t="shared" si="66"/>
        <v/>
      </c>
      <c r="D550" s="16" t="str">
        <f t="shared" si="67"/>
        <v/>
      </c>
      <c r="E550" s="16" t="str">
        <f t="shared" si="68"/>
        <v/>
      </c>
      <c r="F550" s="16" t="str">
        <f t="shared" si="69"/>
        <v/>
      </c>
      <c r="G550" s="16" t="str">
        <f t="shared" si="70"/>
        <v/>
      </c>
      <c r="H550" s="16" t="str">
        <f t="shared" si="71"/>
        <v/>
      </c>
    </row>
    <row r="551" spans="1:8" ht="18" customHeight="1" x14ac:dyDescent="0.25">
      <c r="A551" s="17">
        <f t="shared" si="64"/>
        <v>527</v>
      </c>
      <c r="B551" s="19" t="str">
        <f t="shared" si="65"/>
        <v/>
      </c>
      <c r="C551" s="16" t="str">
        <f t="shared" si="66"/>
        <v/>
      </c>
      <c r="D551" s="16" t="str">
        <f t="shared" si="67"/>
        <v/>
      </c>
      <c r="E551" s="16" t="str">
        <f t="shared" si="68"/>
        <v/>
      </c>
      <c r="F551" s="16" t="str">
        <f t="shared" si="69"/>
        <v/>
      </c>
      <c r="G551" s="16" t="str">
        <f t="shared" si="70"/>
        <v/>
      </c>
      <c r="H551" s="16" t="str">
        <f t="shared" si="71"/>
        <v/>
      </c>
    </row>
    <row r="552" spans="1:8" ht="18" customHeight="1" x14ac:dyDescent="0.25">
      <c r="A552" s="17">
        <f t="shared" si="64"/>
        <v>528</v>
      </c>
      <c r="B552" s="19" t="str">
        <f t="shared" si="65"/>
        <v/>
      </c>
      <c r="C552" s="16" t="str">
        <f t="shared" si="66"/>
        <v/>
      </c>
      <c r="D552" s="16" t="str">
        <f t="shared" si="67"/>
        <v/>
      </c>
      <c r="E552" s="16" t="str">
        <f t="shared" si="68"/>
        <v/>
      </c>
      <c r="F552" s="16" t="str">
        <f t="shared" si="69"/>
        <v/>
      </c>
      <c r="G552" s="16" t="str">
        <f t="shared" si="70"/>
        <v/>
      </c>
      <c r="H552" s="16" t="str">
        <f t="shared" si="71"/>
        <v/>
      </c>
    </row>
    <row r="553" spans="1:8" ht="18" customHeight="1" x14ac:dyDescent="0.25">
      <c r="A553" s="17">
        <f t="shared" si="64"/>
        <v>529</v>
      </c>
      <c r="B553" s="19" t="str">
        <f t="shared" si="65"/>
        <v/>
      </c>
      <c r="C553" s="16" t="str">
        <f t="shared" si="66"/>
        <v/>
      </c>
      <c r="D553" s="16" t="str">
        <f t="shared" si="67"/>
        <v/>
      </c>
      <c r="E553" s="16" t="str">
        <f t="shared" si="68"/>
        <v/>
      </c>
      <c r="F553" s="16" t="str">
        <f t="shared" si="69"/>
        <v/>
      </c>
      <c r="G553" s="16" t="str">
        <f t="shared" si="70"/>
        <v/>
      </c>
      <c r="H553" s="16" t="str">
        <f t="shared" si="71"/>
        <v/>
      </c>
    </row>
    <row r="554" spans="1:8" ht="18" customHeight="1" x14ac:dyDescent="0.25">
      <c r="A554" s="17">
        <f t="shared" si="64"/>
        <v>530</v>
      </c>
      <c r="B554" s="19" t="str">
        <f t="shared" si="65"/>
        <v/>
      </c>
      <c r="C554" s="16" t="str">
        <f t="shared" si="66"/>
        <v/>
      </c>
      <c r="D554" s="16" t="str">
        <f t="shared" si="67"/>
        <v/>
      </c>
      <c r="E554" s="16" t="str">
        <f t="shared" si="68"/>
        <v/>
      </c>
      <c r="F554" s="16" t="str">
        <f t="shared" si="69"/>
        <v/>
      </c>
      <c r="G554" s="16" t="str">
        <f t="shared" si="70"/>
        <v/>
      </c>
      <c r="H554" s="16" t="str">
        <f t="shared" si="71"/>
        <v/>
      </c>
    </row>
    <row r="555" spans="1:8" ht="18" customHeight="1" x14ac:dyDescent="0.25">
      <c r="A555" s="17">
        <f t="shared" si="64"/>
        <v>531</v>
      </c>
      <c r="B555" s="19" t="str">
        <f t="shared" si="65"/>
        <v/>
      </c>
      <c r="C555" s="16" t="str">
        <f t="shared" si="66"/>
        <v/>
      </c>
      <c r="D555" s="16" t="str">
        <f t="shared" si="67"/>
        <v/>
      </c>
      <c r="E555" s="16" t="str">
        <f t="shared" si="68"/>
        <v/>
      </c>
      <c r="F555" s="16" t="str">
        <f t="shared" si="69"/>
        <v/>
      </c>
      <c r="G555" s="16" t="str">
        <f t="shared" si="70"/>
        <v/>
      </c>
      <c r="H555" s="16" t="str">
        <f t="shared" si="71"/>
        <v/>
      </c>
    </row>
    <row r="556" spans="1:8" ht="18" customHeight="1" x14ac:dyDescent="0.25">
      <c r="A556" s="17">
        <f t="shared" si="64"/>
        <v>532</v>
      </c>
      <c r="B556" s="19" t="str">
        <f t="shared" si="65"/>
        <v/>
      </c>
      <c r="C556" s="16" t="str">
        <f t="shared" si="66"/>
        <v/>
      </c>
      <c r="D556" s="16" t="str">
        <f t="shared" si="67"/>
        <v/>
      </c>
      <c r="E556" s="16" t="str">
        <f t="shared" si="68"/>
        <v/>
      </c>
      <c r="F556" s="16" t="str">
        <f t="shared" si="69"/>
        <v/>
      </c>
      <c r="G556" s="16" t="str">
        <f t="shared" si="70"/>
        <v/>
      </c>
      <c r="H556" s="16" t="str">
        <f t="shared" si="71"/>
        <v/>
      </c>
    </row>
    <row r="557" spans="1:8" ht="18" customHeight="1" x14ac:dyDescent="0.25">
      <c r="A557" s="17">
        <f t="shared" si="64"/>
        <v>533</v>
      </c>
      <c r="B557" s="19" t="str">
        <f t="shared" si="65"/>
        <v/>
      </c>
      <c r="C557" s="16" t="str">
        <f t="shared" si="66"/>
        <v/>
      </c>
      <c r="D557" s="16" t="str">
        <f t="shared" si="67"/>
        <v/>
      </c>
      <c r="E557" s="16" t="str">
        <f t="shared" si="68"/>
        <v/>
      </c>
      <c r="F557" s="16" t="str">
        <f t="shared" si="69"/>
        <v/>
      </c>
      <c r="G557" s="16" t="str">
        <f t="shared" si="70"/>
        <v/>
      </c>
      <c r="H557" s="16" t="str">
        <f t="shared" si="71"/>
        <v/>
      </c>
    </row>
    <row r="558" spans="1:8" ht="18" customHeight="1" x14ac:dyDescent="0.25">
      <c r="A558" s="17">
        <f t="shared" si="64"/>
        <v>534</v>
      </c>
      <c r="B558" s="19" t="str">
        <f t="shared" si="65"/>
        <v/>
      </c>
      <c r="C558" s="16" t="str">
        <f t="shared" si="66"/>
        <v/>
      </c>
      <c r="D558" s="16" t="str">
        <f t="shared" si="67"/>
        <v/>
      </c>
      <c r="E558" s="16" t="str">
        <f t="shared" si="68"/>
        <v/>
      </c>
      <c r="F558" s="16" t="str">
        <f t="shared" si="69"/>
        <v/>
      </c>
      <c r="G558" s="16" t="str">
        <f t="shared" si="70"/>
        <v/>
      </c>
      <c r="H558" s="16" t="str">
        <f t="shared" si="71"/>
        <v/>
      </c>
    </row>
    <row r="559" spans="1:8" ht="18" customHeight="1" x14ac:dyDescent="0.25">
      <c r="A559" s="17">
        <f t="shared" si="64"/>
        <v>535</v>
      </c>
      <c r="B559" s="19" t="str">
        <f t="shared" si="65"/>
        <v/>
      </c>
      <c r="C559" s="16" t="str">
        <f t="shared" si="66"/>
        <v/>
      </c>
      <c r="D559" s="16" t="str">
        <f t="shared" si="67"/>
        <v/>
      </c>
      <c r="E559" s="16" t="str">
        <f t="shared" si="68"/>
        <v/>
      </c>
      <c r="F559" s="16" t="str">
        <f t="shared" si="69"/>
        <v/>
      </c>
      <c r="G559" s="16" t="str">
        <f t="shared" si="70"/>
        <v/>
      </c>
      <c r="H559" s="16" t="str">
        <f t="shared" si="71"/>
        <v/>
      </c>
    </row>
    <row r="560" spans="1:8" ht="18" customHeight="1" x14ac:dyDescent="0.25">
      <c r="A560" s="17">
        <f t="shared" si="64"/>
        <v>536</v>
      </c>
      <c r="B560" s="19" t="str">
        <f t="shared" si="65"/>
        <v/>
      </c>
      <c r="C560" s="16" t="str">
        <f t="shared" si="66"/>
        <v/>
      </c>
      <c r="D560" s="16" t="str">
        <f t="shared" si="67"/>
        <v/>
      </c>
      <c r="E560" s="16" t="str">
        <f t="shared" si="68"/>
        <v/>
      </c>
      <c r="F560" s="16" t="str">
        <f t="shared" si="69"/>
        <v/>
      </c>
      <c r="G560" s="16" t="str">
        <f t="shared" si="70"/>
        <v/>
      </c>
      <c r="H560" s="16" t="str">
        <f t="shared" si="71"/>
        <v/>
      </c>
    </row>
    <row r="561" spans="1:8" ht="18" customHeight="1" x14ac:dyDescent="0.25">
      <c r="A561" s="17">
        <f t="shared" si="64"/>
        <v>537</v>
      </c>
      <c r="B561" s="19" t="str">
        <f t="shared" si="65"/>
        <v/>
      </c>
      <c r="C561" s="16" t="str">
        <f t="shared" si="66"/>
        <v/>
      </c>
      <c r="D561" s="16" t="str">
        <f t="shared" si="67"/>
        <v/>
      </c>
      <c r="E561" s="16" t="str">
        <f t="shared" si="68"/>
        <v/>
      </c>
      <c r="F561" s="16" t="str">
        <f t="shared" si="69"/>
        <v/>
      </c>
      <c r="G561" s="16" t="str">
        <f t="shared" si="70"/>
        <v/>
      </c>
      <c r="H561" s="16" t="str">
        <f t="shared" si="71"/>
        <v/>
      </c>
    </row>
    <row r="562" spans="1:8" ht="18" customHeight="1" x14ac:dyDescent="0.25">
      <c r="A562" s="17">
        <f t="shared" si="64"/>
        <v>538</v>
      </c>
      <c r="B562" s="19" t="str">
        <f t="shared" si="65"/>
        <v/>
      </c>
      <c r="C562" s="16" t="str">
        <f t="shared" si="66"/>
        <v/>
      </c>
      <c r="D562" s="16" t="str">
        <f t="shared" si="67"/>
        <v/>
      </c>
      <c r="E562" s="16" t="str">
        <f t="shared" si="68"/>
        <v/>
      </c>
      <c r="F562" s="16" t="str">
        <f t="shared" si="69"/>
        <v/>
      </c>
      <c r="G562" s="16" t="str">
        <f t="shared" si="70"/>
        <v/>
      </c>
      <c r="H562" s="16" t="str">
        <f t="shared" si="71"/>
        <v/>
      </c>
    </row>
    <row r="563" spans="1:8" ht="18" customHeight="1" x14ac:dyDescent="0.25">
      <c r="A563" s="17">
        <f t="shared" si="64"/>
        <v>539</v>
      </c>
      <c r="B563" s="19" t="str">
        <f t="shared" si="65"/>
        <v/>
      </c>
      <c r="C563" s="16" t="str">
        <f t="shared" si="66"/>
        <v/>
      </c>
      <c r="D563" s="16" t="str">
        <f t="shared" si="67"/>
        <v/>
      </c>
      <c r="E563" s="16" t="str">
        <f t="shared" si="68"/>
        <v/>
      </c>
      <c r="F563" s="16" t="str">
        <f t="shared" si="69"/>
        <v/>
      </c>
      <c r="G563" s="16" t="str">
        <f t="shared" si="70"/>
        <v/>
      </c>
      <c r="H563" s="16" t="str">
        <f t="shared" si="71"/>
        <v/>
      </c>
    </row>
    <row r="564" spans="1:8" ht="18" customHeight="1" x14ac:dyDescent="0.25">
      <c r="A564" s="17">
        <f t="shared" si="64"/>
        <v>540</v>
      </c>
      <c r="B564" s="19" t="str">
        <f t="shared" si="65"/>
        <v/>
      </c>
      <c r="C564" s="16" t="str">
        <f t="shared" si="66"/>
        <v/>
      </c>
      <c r="D564" s="16" t="str">
        <f t="shared" si="67"/>
        <v/>
      </c>
      <c r="E564" s="16" t="str">
        <f t="shared" si="68"/>
        <v/>
      </c>
      <c r="F564" s="16" t="str">
        <f t="shared" si="69"/>
        <v/>
      </c>
      <c r="G564" s="16" t="str">
        <f t="shared" si="70"/>
        <v/>
      </c>
      <c r="H564" s="16" t="str">
        <f t="shared" si="71"/>
        <v/>
      </c>
    </row>
    <row r="565" spans="1:8" ht="18" customHeight="1" x14ac:dyDescent="0.25">
      <c r="A565" s="17">
        <f t="shared" si="64"/>
        <v>541</v>
      </c>
      <c r="B565" s="19" t="str">
        <f t="shared" si="65"/>
        <v/>
      </c>
      <c r="C565" s="16" t="str">
        <f t="shared" si="66"/>
        <v/>
      </c>
      <c r="D565" s="16" t="str">
        <f t="shared" si="67"/>
        <v/>
      </c>
      <c r="E565" s="16" t="str">
        <f t="shared" si="68"/>
        <v/>
      </c>
      <c r="F565" s="16" t="str">
        <f t="shared" si="69"/>
        <v/>
      </c>
      <c r="G565" s="16" t="str">
        <f t="shared" si="70"/>
        <v/>
      </c>
      <c r="H565" s="16" t="str">
        <f t="shared" si="71"/>
        <v/>
      </c>
    </row>
    <row r="566" spans="1:8" ht="18" customHeight="1" x14ac:dyDescent="0.25">
      <c r="A566" s="17">
        <f t="shared" si="64"/>
        <v>542</v>
      </c>
      <c r="B566" s="19" t="str">
        <f t="shared" si="65"/>
        <v/>
      </c>
      <c r="C566" s="16" t="str">
        <f t="shared" si="66"/>
        <v/>
      </c>
      <c r="D566" s="16" t="str">
        <f t="shared" si="67"/>
        <v/>
      </c>
      <c r="E566" s="16" t="str">
        <f t="shared" si="68"/>
        <v/>
      </c>
      <c r="F566" s="16" t="str">
        <f t="shared" si="69"/>
        <v/>
      </c>
      <c r="G566" s="16" t="str">
        <f t="shared" si="70"/>
        <v/>
      </c>
      <c r="H566" s="16" t="str">
        <f t="shared" si="71"/>
        <v/>
      </c>
    </row>
    <row r="567" spans="1:8" ht="18" customHeight="1" x14ac:dyDescent="0.25">
      <c r="A567" s="17">
        <f t="shared" si="64"/>
        <v>543</v>
      </c>
      <c r="B567" s="19" t="str">
        <f t="shared" si="65"/>
        <v/>
      </c>
      <c r="C567" s="16" t="str">
        <f t="shared" si="66"/>
        <v/>
      </c>
      <c r="D567" s="16" t="str">
        <f t="shared" si="67"/>
        <v/>
      </c>
      <c r="E567" s="16" t="str">
        <f t="shared" si="68"/>
        <v/>
      </c>
      <c r="F567" s="16" t="str">
        <f t="shared" si="69"/>
        <v/>
      </c>
      <c r="G567" s="16" t="str">
        <f t="shared" si="70"/>
        <v/>
      </c>
      <c r="H567" s="16" t="str">
        <f t="shared" si="71"/>
        <v/>
      </c>
    </row>
    <row r="568" spans="1:8" ht="18" customHeight="1" x14ac:dyDescent="0.25">
      <c r="A568" s="17">
        <f t="shared" si="64"/>
        <v>544</v>
      </c>
      <c r="B568" s="19" t="str">
        <f t="shared" si="65"/>
        <v/>
      </c>
      <c r="C568" s="16" t="str">
        <f t="shared" si="66"/>
        <v/>
      </c>
      <c r="D568" s="16" t="str">
        <f t="shared" si="67"/>
        <v/>
      </c>
      <c r="E568" s="16" t="str">
        <f t="shared" si="68"/>
        <v/>
      </c>
      <c r="F568" s="16" t="str">
        <f t="shared" si="69"/>
        <v/>
      </c>
      <c r="G568" s="16" t="str">
        <f t="shared" si="70"/>
        <v/>
      </c>
      <c r="H568" s="16" t="str">
        <f t="shared" si="71"/>
        <v/>
      </c>
    </row>
    <row r="569" spans="1:8" ht="18" customHeight="1" x14ac:dyDescent="0.25">
      <c r="A569" s="17">
        <f t="shared" si="64"/>
        <v>545</v>
      </c>
      <c r="B569" s="19" t="str">
        <f t="shared" si="65"/>
        <v/>
      </c>
      <c r="C569" s="16" t="str">
        <f t="shared" si="66"/>
        <v/>
      </c>
      <c r="D569" s="16" t="str">
        <f t="shared" si="67"/>
        <v/>
      </c>
      <c r="E569" s="16" t="str">
        <f t="shared" si="68"/>
        <v/>
      </c>
      <c r="F569" s="16" t="str">
        <f t="shared" si="69"/>
        <v/>
      </c>
      <c r="G569" s="16" t="str">
        <f t="shared" si="70"/>
        <v/>
      </c>
      <c r="H569" s="16" t="str">
        <f t="shared" si="71"/>
        <v/>
      </c>
    </row>
    <row r="570" spans="1:8" ht="18" customHeight="1" x14ac:dyDescent="0.25">
      <c r="A570" s="17">
        <f t="shared" si="64"/>
        <v>546</v>
      </c>
      <c r="B570" s="19" t="str">
        <f t="shared" si="65"/>
        <v/>
      </c>
      <c r="C570" s="16" t="str">
        <f t="shared" si="66"/>
        <v/>
      </c>
      <c r="D570" s="16" t="str">
        <f t="shared" si="67"/>
        <v/>
      </c>
      <c r="E570" s="16" t="str">
        <f t="shared" si="68"/>
        <v/>
      </c>
      <c r="F570" s="16" t="str">
        <f t="shared" si="69"/>
        <v/>
      </c>
      <c r="G570" s="16" t="str">
        <f t="shared" si="70"/>
        <v/>
      </c>
      <c r="H570" s="16" t="str">
        <f t="shared" si="71"/>
        <v/>
      </c>
    </row>
    <row r="571" spans="1:8" ht="18" customHeight="1" x14ac:dyDescent="0.25">
      <c r="A571" s="17">
        <f t="shared" si="64"/>
        <v>547</v>
      </c>
      <c r="B571" s="19" t="str">
        <f t="shared" si="65"/>
        <v/>
      </c>
      <c r="C571" s="16" t="str">
        <f t="shared" si="66"/>
        <v/>
      </c>
      <c r="D571" s="16" t="str">
        <f t="shared" si="67"/>
        <v/>
      </c>
      <c r="E571" s="16" t="str">
        <f t="shared" si="68"/>
        <v/>
      </c>
      <c r="F571" s="16" t="str">
        <f t="shared" si="69"/>
        <v/>
      </c>
      <c r="G571" s="16" t="str">
        <f t="shared" si="70"/>
        <v/>
      </c>
      <c r="H571" s="16" t="str">
        <f t="shared" si="71"/>
        <v/>
      </c>
    </row>
    <row r="572" spans="1:8" ht="18" customHeight="1" x14ac:dyDescent="0.25">
      <c r="A572" s="17">
        <f t="shared" si="64"/>
        <v>548</v>
      </c>
      <c r="B572" s="19" t="str">
        <f t="shared" si="65"/>
        <v/>
      </c>
      <c r="C572" s="16" t="str">
        <f t="shared" si="66"/>
        <v/>
      </c>
      <c r="D572" s="16" t="str">
        <f t="shared" si="67"/>
        <v/>
      </c>
      <c r="E572" s="16" t="str">
        <f t="shared" si="68"/>
        <v/>
      </c>
      <c r="F572" s="16" t="str">
        <f t="shared" si="69"/>
        <v/>
      </c>
      <c r="G572" s="16" t="str">
        <f t="shared" si="70"/>
        <v/>
      </c>
      <c r="H572" s="16" t="str">
        <f t="shared" si="71"/>
        <v/>
      </c>
    </row>
    <row r="573" spans="1:8" ht="18" customHeight="1" x14ac:dyDescent="0.25">
      <c r="A573" s="17">
        <f t="shared" si="64"/>
        <v>549</v>
      </c>
      <c r="B573" s="19" t="str">
        <f t="shared" si="65"/>
        <v/>
      </c>
      <c r="C573" s="16" t="str">
        <f t="shared" si="66"/>
        <v/>
      </c>
      <c r="D573" s="16" t="str">
        <f t="shared" si="67"/>
        <v/>
      </c>
      <c r="E573" s="16" t="str">
        <f t="shared" si="68"/>
        <v/>
      </c>
      <c r="F573" s="16" t="str">
        <f t="shared" si="69"/>
        <v/>
      </c>
      <c r="G573" s="16" t="str">
        <f t="shared" si="70"/>
        <v/>
      </c>
      <c r="H573" s="16" t="str">
        <f t="shared" si="71"/>
        <v/>
      </c>
    </row>
    <row r="574" spans="1:8" ht="18" customHeight="1" x14ac:dyDescent="0.25">
      <c r="A574" s="17">
        <f t="shared" si="64"/>
        <v>550</v>
      </c>
      <c r="B574" s="19" t="str">
        <f t="shared" si="65"/>
        <v/>
      </c>
      <c r="C574" s="16" t="str">
        <f t="shared" si="66"/>
        <v/>
      </c>
      <c r="D574" s="16" t="str">
        <f t="shared" si="67"/>
        <v/>
      </c>
      <c r="E574" s="16" t="str">
        <f t="shared" si="68"/>
        <v/>
      </c>
      <c r="F574" s="16" t="str">
        <f t="shared" si="69"/>
        <v/>
      </c>
      <c r="G574" s="16" t="str">
        <f t="shared" si="70"/>
        <v/>
      </c>
      <c r="H574" s="16" t="str">
        <f t="shared" si="71"/>
        <v/>
      </c>
    </row>
    <row r="575" spans="1:8" ht="18" customHeight="1" x14ac:dyDescent="0.25">
      <c r="A575" s="17">
        <f t="shared" si="64"/>
        <v>551</v>
      </c>
      <c r="B575" s="19" t="str">
        <f t="shared" si="65"/>
        <v/>
      </c>
      <c r="C575" s="16" t="str">
        <f t="shared" si="66"/>
        <v/>
      </c>
      <c r="D575" s="16" t="str">
        <f t="shared" si="67"/>
        <v/>
      </c>
      <c r="E575" s="16" t="str">
        <f t="shared" si="68"/>
        <v/>
      </c>
      <c r="F575" s="16" t="str">
        <f t="shared" si="69"/>
        <v/>
      </c>
      <c r="G575" s="16" t="str">
        <f t="shared" si="70"/>
        <v/>
      </c>
      <c r="H575" s="16" t="str">
        <f t="shared" si="71"/>
        <v/>
      </c>
    </row>
    <row r="576" spans="1:8" ht="18" customHeight="1" x14ac:dyDescent="0.25">
      <c r="A576" s="17">
        <f t="shared" si="64"/>
        <v>552</v>
      </c>
      <c r="B576" s="19" t="str">
        <f t="shared" si="65"/>
        <v/>
      </c>
      <c r="C576" s="16" t="str">
        <f t="shared" si="66"/>
        <v/>
      </c>
      <c r="D576" s="16" t="str">
        <f t="shared" si="67"/>
        <v/>
      </c>
      <c r="E576" s="16" t="str">
        <f t="shared" si="68"/>
        <v/>
      </c>
      <c r="F576" s="16" t="str">
        <f t="shared" si="69"/>
        <v/>
      </c>
      <c r="G576" s="16" t="str">
        <f t="shared" si="70"/>
        <v/>
      </c>
      <c r="H576" s="16" t="str">
        <f t="shared" si="71"/>
        <v/>
      </c>
    </row>
    <row r="577" spans="1:8" ht="18" customHeight="1" x14ac:dyDescent="0.25">
      <c r="A577" s="17">
        <f t="shared" si="64"/>
        <v>553</v>
      </c>
      <c r="B577" s="19" t="str">
        <f t="shared" si="65"/>
        <v/>
      </c>
      <c r="C577" s="16" t="str">
        <f t="shared" si="66"/>
        <v/>
      </c>
      <c r="D577" s="16" t="str">
        <f t="shared" si="67"/>
        <v/>
      </c>
      <c r="E577" s="16" t="str">
        <f t="shared" si="68"/>
        <v/>
      </c>
      <c r="F577" s="16" t="str">
        <f t="shared" si="69"/>
        <v/>
      </c>
      <c r="G577" s="16" t="str">
        <f t="shared" si="70"/>
        <v/>
      </c>
      <c r="H577" s="16" t="str">
        <f t="shared" si="71"/>
        <v/>
      </c>
    </row>
    <row r="578" spans="1:8" ht="18" customHeight="1" x14ac:dyDescent="0.25">
      <c r="A578" s="17">
        <f t="shared" si="64"/>
        <v>554</v>
      </c>
      <c r="B578" s="19" t="str">
        <f t="shared" si="65"/>
        <v/>
      </c>
      <c r="C578" s="16" t="str">
        <f t="shared" si="66"/>
        <v/>
      </c>
      <c r="D578" s="16" t="str">
        <f t="shared" si="67"/>
        <v/>
      </c>
      <c r="E578" s="16" t="str">
        <f t="shared" si="68"/>
        <v/>
      </c>
      <c r="F578" s="16" t="str">
        <f t="shared" si="69"/>
        <v/>
      </c>
      <c r="G578" s="16" t="str">
        <f t="shared" si="70"/>
        <v/>
      </c>
      <c r="H578" s="16" t="str">
        <f t="shared" si="71"/>
        <v/>
      </c>
    </row>
    <row r="579" spans="1:8" ht="18" customHeight="1" x14ac:dyDescent="0.25">
      <c r="A579" s="17">
        <f t="shared" si="64"/>
        <v>555</v>
      </c>
      <c r="B579" s="19" t="str">
        <f t="shared" si="65"/>
        <v/>
      </c>
      <c r="C579" s="16" t="str">
        <f t="shared" si="66"/>
        <v/>
      </c>
      <c r="D579" s="16" t="str">
        <f t="shared" si="67"/>
        <v/>
      </c>
      <c r="E579" s="16" t="str">
        <f t="shared" si="68"/>
        <v/>
      </c>
      <c r="F579" s="16" t="str">
        <f t="shared" si="69"/>
        <v/>
      </c>
      <c r="G579" s="16" t="str">
        <f t="shared" si="70"/>
        <v/>
      </c>
      <c r="H579" s="16" t="str">
        <f t="shared" si="71"/>
        <v/>
      </c>
    </row>
    <row r="580" spans="1:8" ht="18" customHeight="1" x14ac:dyDescent="0.25">
      <c r="A580" s="17">
        <f t="shared" si="64"/>
        <v>556</v>
      </c>
      <c r="B580" s="19" t="str">
        <f t="shared" si="65"/>
        <v/>
      </c>
      <c r="C580" s="16" t="str">
        <f t="shared" si="66"/>
        <v/>
      </c>
      <c r="D580" s="16" t="str">
        <f t="shared" si="67"/>
        <v/>
      </c>
      <c r="E580" s="16" t="str">
        <f t="shared" si="68"/>
        <v/>
      </c>
      <c r="F580" s="16" t="str">
        <f t="shared" si="69"/>
        <v/>
      </c>
      <c r="G580" s="16" t="str">
        <f t="shared" si="70"/>
        <v/>
      </c>
      <c r="H580" s="16" t="str">
        <f t="shared" si="71"/>
        <v/>
      </c>
    </row>
    <row r="581" spans="1:8" ht="18" customHeight="1" x14ac:dyDescent="0.25">
      <c r="A581" s="17">
        <f t="shared" si="64"/>
        <v>557</v>
      </c>
      <c r="B581" s="19" t="str">
        <f t="shared" si="65"/>
        <v/>
      </c>
      <c r="C581" s="16" t="str">
        <f t="shared" si="66"/>
        <v/>
      </c>
      <c r="D581" s="16" t="str">
        <f t="shared" si="67"/>
        <v/>
      </c>
      <c r="E581" s="16" t="str">
        <f t="shared" si="68"/>
        <v/>
      </c>
      <c r="F581" s="16" t="str">
        <f t="shared" si="69"/>
        <v/>
      </c>
      <c r="G581" s="16" t="str">
        <f t="shared" si="70"/>
        <v/>
      </c>
      <c r="H581" s="16" t="str">
        <f t="shared" si="71"/>
        <v/>
      </c>
    </row>
    <row r="582" spans="1:8" ht="18" customHeight="1" x14ac:dyDescent="0.25">
      <c r="A582" s="17">
        <f t="shared" si="64"/>
        <v>558</v>
      </c>
      <c r="B582" s="19" t="str">
        <f t="shared" si="65"/>
        <v/>
      </c>
      <c r="C582" s="16" t="str">
        <f t="shared" si="66"/>
        <v/>
      </c>
      <c r="D582" s="16" t="str">
        <f t="shared" si="67"/>
        <v/>
      </c>
      <c r="E582" s="16" t="str">
        <f t="shared" si="68"/>
        <v/>
      </c>
      <c r="F582" s="16" t="str">
        <f t="shared" si="69"/>
        <v/>
      </c>
      <c r="G582" s="16" t="str">
        <f t="shared" si="70"/>
        <v/>
      </c>
      <c r="H582" s="16" t="str">
        <f t="shared" si="71"/>
        <v/>
      </c>
    </row>
    <row r="583" spans="1:8" ht="18" customHeight="1" x14ac:dyDescent="0.25">
      <c r="A583" s="17">
        <f t="shared" si="64"/>
        <v>559</v>
      </c>
      <c r="B583" s="19" t="str">
        <f t="shared" si="65"/>
        <v/>
      </c>
      <c r="C583" s="16" t="str">
        <f t="shared" si="66"/>
        <v/>
      </c>
      <c r="D583" s="16" t="str">
        <f t="shared" si="67"/>
        <v/>
      </c>
      <c r="E583" s="16" t="str">
        <f t="shared" si="68"/>
        <v/>
      </c>
      <c r="F583" s="16" t="str">
        <f t="shared" si="69"/>
        <v/>
      </c>
      <c r="G583" s="16" t="str">
        <f t="shared" si="70"/>
        <v/>
      </c>
      <c r="H583" s="16" t="str">
        <f t="shared" si="71"/>
        <v/>
      </c>
    </row>
    <row r="584" spans="1:8" ht="18" customHeight="1" x14ac:dyDescent="0.25">
      <c r="A584" s="17">
        <f t="shared" si="64"/>
        <v>560</v>
      </c>
      <c r="B584" s="19" t="str">
        <f t="shared" si="65"/>
        <v/>
      </c>
      <c r="C584" s="16" t="str">
        <f t="shared" si="66"/>
        <v/>
      </c>
      <c r="D584" s="16" t="str">
        <f t="shared" si="67"/>
        <v/>
      </c>
      <c r="E584" s="16" t="str">
        <f t="shared" si="68"/>
        <v/>
      </c>
      <c r="F584" s="16" t="str">
        <f t="shared" si="69"/>
        <v/>
      </c>
      <c r="G584" s="16" t="str">
        <f t="shared" si="70"/>
        <v/>
      </c>
      <c r="H584" s="16" t="str">
        <f t="shared" si="71"/>
        <v/>
      </c>
    </row>
    <row r="585" spans="1:8" ht="18" customHeight="1" x14ac:dyDescent="0.25">
      <c r="A585" s="17">
        <f t="shared" si="64"/>
        <v>561</v>
      </c>
      <c r="B585" s="19" t="str">
        <f t="shared" si="65"/>
        <v/>
      </c>
      <c r="C585" s="16" t="str">
        <f t="shared" si="66"/>
        <v/>
      </c>
      <c r="D585" s="16" t="str">
        <f t="shared" si="67"/>
        <v/>
      </c>
      <c r="E585" s="16" t="str">
        <f t="shared" si="68"/>
        <v/>
      </c>
      <c r="F585" s="16" t="str">
        <f t="shared" si="69"/>
        <v/>
      </c>
      <c r="G585" s="16" t="str">
        <f t="shared" si="70"/>
        <v/>
      </c>
      <c r="H585" s="16" t="str">
        <f t="shared" si="71"/>
        <v/>
      </c>
    </row>
    <row r="586" spans="1:8" ht="18" customHeight="1" x14ac:dyDescent="0.25">
      <c r="A586" s="17">
        <f t="shared" si="64"/>
        <v>562</v>
      </c>
      <c r="B586" s="19" t="str">
        <f t="shared" si="65"/>
        <v/>
      </c>
      <c r="C586" s="16" t="str">
        <f t="shared" si="66"/>
        <v/>
      </c>
      <c r="D586" s="16" t="str">
        <f t="shared" si="67"/>
        <v/>
      </c>
      <c r="E586" s="16" t="str">
        <f t="shared" si="68"/>
        <v/>
      </c>
      <c r="F586" s="16" t="str">
        <f t="shared" si="69"/>
        <v/>
      </c>
      <c r="G586" s="16" t="str">
        <f t="shared" si="70"/>
        <v/>
      </c>
      <c r="H586" s="16" t="str">
        <f t="shared" si="71"/>
        <v/>
      </c>
    </row>
    <row r="587" spans="1:8" ht="18" customHeight="1" x14ac:dyDescent="0.25">
      <c r="A587" s="17">
        <f t="shared" si="64"/>
        <v>563</v>
      </c>
      <c r="B587" s="19" t="str">
        <f t="shared" si="65"/>
        <v/>
      </c>
      <c r="C587" s="16" t="str">
        <f t="shared" si="66"/>
        <v/>
      </c>
      <c r="D587" s="16" t="str">
        <f t="shared" si="67"/>
        <v/>
      </c>
      <c r="E587" s="16" t="str">
        <f t="shared" si="68"/>
        <v/>
      </c>
      <c r="F587" s="16" t="str">
        <f t="shared" si="69"/>
        <v/>
      </c>
      <c r="G587" s="16" t="str">
        <f t="shared" si="70"/>
        <v/>
      </c>
      <c r="H587" s="16" t="str">
        <f t="shared" si="71"/>
        <v/>
      </c>
    </row>
    <row r="588" spans="1:8" ht="18" customHeight="1" x14ac:dyDescent="0.25">
      <c r="A588" s="17">
        <f t="shared" si="64"/>
        <v>564</v>
      </c>
      <c r="B588" s="19" t="str">
        <f t="shared" si="65"/>
        <v/>
      </c>
      <c r="C588" s="16" t="str">
        <f t="shared" si="66"/>
        <v/>
      </c>
      <c r="D588" s="16" t="str">
        <f t="shared" si="67"/>
        <v/>
      </c>
      <c r="E588" s="16" t="str">
        <f t="shared" si="68"/>
        <v/>
      </c>
      <c r="F588" s="16" t="str">
        <f t="shared" si="69"/>
        <v/>
      </c>
      <c r="G588" s="16" t="str">
        <f t="shared" si="70"/>
        <v/>
      </c>
      <c r="H588" s="16" t="str">
        <f t="shared" si="71"/>
        <v/>
      </c>
    </row>
    <row r="589" spans="1:8" ht="18" customHeight="1" x14ac:dyDescent="0.25">
      <c r="A589" s="17">
        <f t="shared" si="64"/>
        <v>565</v>
      </c>
      <c r="B589" s="19" t="str">
        <f t="shared" si="65"/>
        <v/>
      </c>
      <c r="C589" s="16" t="str">
        <f t="shared" si="66"/>
        <v/>
      </c>
      <c r="D589" s="16" t="str">
        <f t="shared" si="67"/>
        <v/>
      </c>
      <c r="E589" s="16" t="str">
        <f t="shared" si="68"/>
        <v/>
      </c>
      <c r="F589" s="16" t="str">
        <f t="shared" si="69"/>
        <v/>
      </c>
      <c r="G589" s="16" t="str">
        <f t="shared" si="70"/>
        <v/>
      </c>
      <c r="H589" s="16" t="str">
        <f t="shared" si="71"/>
        <v/>
      </c>
    </row>
    <row r="590" spans="1:8" ht="18" customHeight="1" x14ac:dyDescent="0.25">
      <c r="A590" s="17">
        <f t="shared" si="64"/>
        <v>566</v>
      </c>
      <c r="B590" s="19" t="str">
        <f t="shared" si="65"/>
        <v/>
      </c>
      <c r="C590" s="16" t="str">
        <f t="shared" si="66"/>
        <v/>
      </c>
      <c r="D590" s="16" t="str">
        <f t="shared" si="67"/>
        <v/>
      </c>
      <c r="E590" s="16" t="str">
        <f t="shared" si="68"/>
        <v/>
      </c>
      <c r="F590" s="16" t="str">
        <f t="shared" si="69"/>
        <v/>
      </c>
      <c r="G590" s="16" t="str">
        <f t="shared" si="70"/>
        <v/>
      </c>
      <c r="H590" s="16" t="str">
        <f t="shared" si="71"/>
        <v/>
      </c>
    </row>
    <row r="591" spans="1:8" ht="18" customHeight="1" x14ac:dyDescent="0.25">
      <c r="A591" s="17">
        <f t="shared" si="64"/>
        <v>567</v>
      </c>
      <c r="B591" s="19" t="str">
        <f t="shared" si="65"/>
        <v/>
      </c>
      <c r="C591" s="16" t="str">
        <f t="shared" si="66"/>
        <v/>
      </c>
      <c r="D591" s="16" t="str">
        <f t="shared" si="67"/>
        <v/>
      </c>
      <c r="E591" s="16" t="str">
        <f t="shared" si="68"/>
        <v/>
      </c>
      <c r="F591" s="16" t="str">
        <f t="shared" si="69"/>
        <v/>
      </c>
      <c r="G591" s="16" t="str">
        <f t="shared" si="70"/>
        <v/>
      </c>
      <c r="H591" s="16" t="str">
        <f t="shared" si="71"/>
        <v/>
      </c>
    </row>
    <row r="592" spans="1:8" ht="18" customHeight="1" x14ac:dyDescent="0.25">
      <c r="A592" s="17">
        <f t="shared" si="64"/>
        <v>568</v>
      </c>
      <c r="B592" s="19" t="str">
        <f t="shared" si="65"/>
        <v/>
      </c>
      <c r="C592" s="16" t="str">
        <f t="shared" si="66"/>
        <v/>
      </c>
      <c r="D592" s="16" t="str">
        <f t="shared" si="67"/>
        <v/>
      </c>
      <c r="E592" s="16" t="str">
        <f t="shared" si="68"/>
        <v/>
      </c>
      <c r="F592" s="16" t="str">
        <f t="shared" si="69"/>
        <v/>
      </c>
      <c r="G592" s="16" t="str">
        <f t="shared" si="70"/>
        <v/>
      </c>
      <c r="H592" s="16" t="str">
        <f t="shared" si="71"/>
        <v/>
      </c>
    </row>
    <row r="593" spans="1:8" ht="18" customHeight="1" x14ac:dyDescent="0.25">
      <c r="A593" s="17">
        <f t="shared" si="64"/>
        <v>569</v>
      </c>
      <c r="B593" s="19" t="str">
        <f t="shared" si="65"/>
        <v/>
      </c>
      <c r="C593" s="16" t="str">
        <f t="shared" si="66"/>
        <v/>
      </c>
      <c r="D593" s="16" t="str">
        <f t="shared" si="67"/>
        <v/>
      </c>
      <c r="E593" s="16" t="str">
        <f t="shared" si="68"/>
        <v/>
      </c>
      <c r="F593" s="16" t="str">
        <f t="shared" si="69"/>
        <v/>
      </c>
      <c r="G593" s="16" t="str">
        <f t="shared" si="70"/>
        <v/>
      </c>
      <c r="H593" s="16" t="str">
        <f t="shared" si="71"/>
        <v/>
      </c>
    </row>
    <row r="594" spans="1:8" ht="18" customHeight="1" x14ac:dyDescent="0.25">
      <c r="A594" s="17">
        <f t="shared" si="64"/>
        <v>570</v>
      </c>
      <c r="B594" s="19" t="str">
        <f t="shared" si="65"/>
        <v/>
      </c>
      <c r="C594" s="16" t="str">
        <f t="shared" si="66"/>
        <v/>
      </c>
      <c r="D594" s="16" t="str">
        <f t="shared" si="67"/>
        <v/>
      </c>
      <c r="E594" s="16" t="str">
        <f t="shared" si="68"/>
        <v/>
      </c>
      <c r="F594" s="16" t="str">
        <f t="shared" si="69"/>
        <v/>
      </c>
      <c r="G594" s="16" t="str">
        <f t="shared" si="70"/>
        <v/>
      </c>
      <c r="H594" s="16" t="str">
        <f t="shared" si="71"/>
        <v/>
      </c>
    </row>
    <row r="595" spans="1:8" ht="18" customHeight="1" x14ac:dyDescent="0.25">
      <c r="A595" s="17">
        <f t="shared" si="64"/>
        <v>571</v>
      </c>
      <c r="B595" s="19" t="str">
        <f t="shared" si="65"/>
        <v/>
      </c>
      <c r="C595" s="16" t="str">
        <f t="shared" si="66"/>
        <v/>
      </c>
      <c r="D595" s="16" t="str">
        <f t="shared" si="67"/>
        <v/>
      </c>
      <c r="E595" s="16" t="str">
        <f t="shared" si="68"/>
        <v/>
      </c>
      <c r="F595" s="16" t="str">
        <f t="shared" si="69"/>
        <v/>
      </c>
      <c r="G595" s="16" t="str">
        <f t="shared" si="70"/>
        <v/>
      </c>
      <c r="H595" s="16" t="str">
        <f t="shared" si="71"/>
        <v/>
      </c>
    </row>
    <row r="596" spans="1:8" ht="18" customHeight="1" x14ac:dyDescent="0.25">
      <c r="A596" s="17">
        <f t="shared" si="64"/>
        <v>572</v>
      </c>
      <c r="B596" s="19" t="str">
        <f t="shared" si="65"/>
        <v/>
      </c>
      <c r="C596" s="16" t="str">
        <f t="shared" si="66"/>
        <v/>
      </c>
      <c r="D596" s="16" t="str">
        <f t="shared" si="67"/>
        <v/>
      </c>
      <c r="E596" s="16" t="str">
        <f t="shared" si="68"/>
        <v/>
      </c>
      <c r="F596" s="16" t="str">
        <f t="shared" si="69"/>
        <v/>
      </c>
      <c r="G596" s="16" t="str">
        <f t="shared" si="70"/>
        <v/>
      </c>
      <c r="H596" s="16" t="str">
        <f t="shared" si="71"/>
        <v/>
      </c>
    </row>
    <row r="597" spans="1:8" ht="18" customHeight="1" x14ac:dyDescent="0.25">
      <c r="A597" s="17">
        <f t="shared" si="64"/>
        <v>573</v>
      </c>
      <c r="B597" s="19" t="str">
        <f t="shared" si="65"/>
        <v/>
      </c>
      <c r="C597" s="16" t="str">
        <f t="shared" si="66"/>
        <v/>
      </c>
      <c r="D597" s="16" t="str">
        <f t="shared" si="67"/>
        <v/>
      </c>
      <c r="E597" s="16" t="str">
        <f t="shared" si="68"/>
        <v/>
      </c>
      <c r="F597" s="16" t="str">
        <f t="shared" si="69"/>
        <v/>
      </c>
      <c r="G597" s="16" t="str">
        <f t="shared" si="70"/>
        <v/>
      </c>
      <c r="H597" s="16" t="str">
        <f t="shared" si="71"/>
        <v/>
      </c>
    </row>
    <row r="598" spans="1:8" ht="18" customHeight="1" x14ac:dyDescent="0.25">
      <c r="A598" s="17">
        <f t="shared" si="64"/>
        <v>574</v>
      </c>
      <c r="B598" s="19" t="str">
        <f t="shared" si="65"/>
        <v/>
      </c>
      <c r="C598" s="16" t="str">
        <f t="shared" si="66"/>
        <v/>
      </c>
      <c r="D598" s="16" t="str">
        <f t="shared" si="67"/>
        <v/>
      </c>
      <c r="E598" s="16" t="str">
        <f t="shared" si="68"/>
        <v/>
      </c>
      <c r="F598" s="16" t="str">
        <f t="shared" si="69"/>
        <v/>
      </c>
      <c r="G598" s="16" t="str">
        <f t="shared" si="70"/>
        <v/>
      </c>
      <c r="H598" s="16" t="str">
        <f t="shared" si="71"/>
        <v/>
      </c>
    </row>
    <row r="599" spans="1:8" ht="18" customHeight="1" x14ac:dyDescent="0.25">
      <c r="A599" s="17">
        <f t="shared" si="64"/>
        <v>575</v>
      </c>
      <c r="B599" s="19" t="str">
        <f t="shared" si="65"/>
        <v/>
      </c>
      <c r="C599" s="16" t="str">
        <f t="shared" si="66"/>
        <v/>
      </c>
      <c r="D599" s="16" t="str">
        <f t="shared" si="67"/>
        <v/>
      </c>
      <c r="E599" s="16" t="str">
        <f t="shared" si="68"/>
        <v/>
      </c>
      <c r="F599" s="16" t="str">
        <f t="shared" si="69"/>
        <v/>
      </c>
      <c r="G599" s="16" t="str">
        <f t="shared" si="70"/>
        <v/>
      </c>
      <c r="H599" s="16" t="str">
        <f t="shared" si="71"/>
        <v/>
      </c>
    </row>
    <row r="600" spans="1:8" ht="18" customHeight="1" x14ac:dyDescent="0.25">
      <c r="A600" s="17">
        <f t="shared" si="64"/>
        <v>576</v>
      </c>
      <c r="B600" s="19" t="str">
        <f t="shared" si="65"/>
        <v/>
      </c>
      <c r="C600" s="16" t="str">
        <f t="shared" si="66"/>
        <v/>
      </c>
      <c r="D600" s="16" t="str">
        <f t="shared" si="67"/>
        <v/>
      </c>
      <c r="E600" s="16" t="str">
        <f t="shared" si="68"/>
        <v/>
      </c>
      <c r="F600" s="16" t="str">
        <f t="shared" si="69"/>
        <v/>
      </c>
      <c r="G600" s="16" t="str">
        <f t="shared" si="70"/>
        <v/>
      </c>
      <c r="H600" s="16" t="str">
        <f t="shared" si="71"/>
        <v/>
      </c>
    </row>
    <row r="601" spans="1:8" ht="18" customHeight="1" x14ac:dyDescent="0.25">
      <c r="A601" s="17">
        <f t="shared" ref="A601:A624" si="72">IF(ROW()-24&lt;=600,ROW()-24,"")</f>
        <v>577</v>
      </c>
      <c r="B601" s="19" t="str">
        <f t="shared" ref="B601:B624" si="73">IF($C601="","",EDATE($B$5,$A601-1))</f>
        <v/>
      </c>
      <c r="C601" s="16" t="str">
        <f t="shared" ref="C601:C624" si="74">IF($A601=1,$B$4,IF($H600&gt;0,$H600,""))</f>
        <v/>
      </c>
      <c r="D601" s="16" t="str">
        <f t="shared" ref="D601:D624" si="75">IF($C601="","",ROUND($C601*$B$6/12,2))</f>
        <v/>
      </c>
      <c r="E601" s="16" t="str">
        <f t="shared" ref="E601:E624" si="76">IF($C601="","",MAX(0,MIN($G$4-$D601,$C601)))</f>
        <v/>
      </c>
      <c r="F601" s="16" t="str">
        <f t="shared" ref="F601:F624" si="77">IF($C601="","",IF(AND(MOD($A601,12)=0,INT(($A601-1)/12)+1&gt;=$B$10),MIN($B$9,$G$6,MAX(0,$C601-$E601)),0))</f>
        <v/>
      </c>
      <c r="G601" s="16" t="str">
        <f t="shared" ref="G601:G624" si="78">IF($C601="","",$D601+$E601+$F601)</f>
        <v/>
      </c>
      <c r="H601" s="16" t="str">
        <f t="shared" ref="H601:H624" si="79">IF($C601="","",MAX(0,$C601-$E601-$F601))</f>
        <v/>
      </c>
    </row>
    <row r="602" spans="1:8" ht="18" customHeight="1" x14ac:dyDescent="0.25">
      <c r="A602" s="17">
        <f t="shared" si="72"/>
        <v>578</v>
      </c>
      <c r="B602" s="19" t="str">
        <f t="shared" si="73"/>
        <v/>
      </c>
      <c r="C602" s="16" t="str">
        <f t="shared" si="74"/>
        <v/>
      </c>
      <c r="D602" s="16" t="str">
        <f t="shared" si="75"/>
        <v/>
      </c>
      <c r="E602" s="16" t="str">
        <f t="shared" si="76"/>
        <v/>
      </c>
      <c r="F602" s="16" t="str">
        <f t="shared" si="77"/>
        <v/>
      </c>
      <c r="G602" s="16" t="str">
        <f t="shared" si="78"/>
        <v/>
      </c>
      <c r="H602" s="16" t="str">
        <f t="shared" si="79"/>
        <v/>
      </c>
    </row>
    <row r="603" spans="1:8" ht="18" customHeight="1" x14ac:dyDescent="0.25">
      <c r="A603" s="17">
        <f t="shared" si="72"/>
        <v>579</v>
      </c>
      <c r="B603" s="19" t="str">
        <f t="shared" si="73"/>
        <v/>
      </c>
      <c r="C603" s="16" t="str">
        <f t="shared" si="74"/>
        <v/>
      </c>
      <c r="D603" s="16" t="str">
        <f t="shared" si="75"/>
        <v/>
      </c>
      <c r="E603" s="16" t="str">
        <f t="shared" si="76"/>
        <v/>
      </c>
      <c r="F603" s="16" t="str">
        <f t="shared" si="77"/>
        <v/>
      </c>
      <c r="G603" s="16" t="str">
        <f t="shared" si="78"/>
        <v/>
      </c>
      <c r="H603" s="16" t="str">
        <f t="shared" si="79"/>
        <v/>
      </c>
    </row>
    <row r="604" spans="1:8" ht="18" customHeight="1" x14ac:dyDescent="0.25">
      <c r="A604" s="17">
        <f t="shared" si="72"/>
        <v>580</v>
      </c>
      <c r="B604" s="19" t="str">
        <f t="shared" si="73"/>
        <v/>
      </c>
      <c r="C604" s="16" t="str">
        <f t="shared" si="74"/>
        <v/>
      </c>
      <c r="D604" s="16" t="str">
        <f t="shared" si="75"/>
        <v/>
      </c>
      <c r="E604" s="16" t="str">
        <f t="shared" si="76"/>
        <v/>
      </c>
      <c r="F604" s="16" t="str">
        <f t="shared" si="77"/>
        <v/>
      </c>
      <c r="G604" s="16" t="str">
        <f t="shared" si="78"/>
        <v/>
      </c>
      <c r="H604" s="16" t="str">
        <f t="shared" si="79"/>
        <v/>
      </c>
    </row>
    <row r="605" spans="1:8" ht="18" customHeight="1" x14ac:dyDescent="0.25">
      <c r="A605" s="17">
        <f t="shared" si="72"/>
        <v>581</v>
      </c>
      <c r="B605" s="19" t="str">
        <f t="shared" si="73"/>
        <v/>
      </c>
      <c r="C605" s="16" t="str">
        <f t="shared" si="74"/>
        <v/>
      </c>
      <c r="D605" s="16" t="str">
        <f t="shared" si="75"/>
        <v/>
      </c>
      <c r="E605" s="16" t="str">
        <f t="shared" si="76"/>
        <v/>
      </c>
      <c r="F605" s="16" t="str">
        <f t="shared" si="77"/>
        <v/>
      </c>
      <c r="G605" s="16" t="str">
        <f t="shared" si="78"/>
        <v/>
      </c>
      <c r="H605" s="16" t="str">
        <f t="shared" si="79"/>
        <v/>
      </c>
    </row>
    <row r="606" spans="1:8" ht="18" customHeight="1" x14ac:dyDescent="0.25">
      <c r="A606" s="17">
        <f t="shared" si="72"/>
        <v>582</v>
      </c>
      <c r="B606" s="19" t="str">
        <f t="shared" si="73"/>
        <v/>
      </c>
      <c r="C606" s="16" t="str">
        <f t="shared" si="74"/>
        <v/>
      </c>
      <c r="D606" s="16" t="str">
        <f t="shared" si="75"/>
        <v/>
      </c>
      <c r="E606" s="16" t="str">
        <f t="shared" si="76"/>
        <v/>
      </c>
      <c r="F606" s="16" t="str">
        <f t="shared" si="77"/>
        <v/>
      </c>
      <c r="G606" s="16" t="str">
        <f t="shared" si="78"/>
        <v/>
      </c>
      <c r="H606" s="16" t="str">
        <f t="shared" si="79"/>
        <v/>
      </c>
    </row>
    <row r="607" spans="1:8" ht="18" customHeight="1" x14ac:dyDescent="0.25">
      <c r="A607" s="17">
        <f t="shared" si="72"/>
        <v>583</v>
      </c>
      <c r="B607" s="19" t="str">
        <f t="shared" si="73"/>
        <v/>
      </c>
      <c r="C607" s="16" t="str">
        <f t="shared" si="74"/>
        <v/>
      </c>
      <c r="D607" s="16" t="str">
        <f t="shared" si="75"/>
        <v/>
      </c>
      <c r="E607" s="16" t="str">
        <f t="shared" si="76"/>
        <v/>
      </c>
      <c r="F607" s="16" t="str">
        <f t="shared" si="77"/>
        <v/>
      </c>
      <c r="G607" s="16" t="str">
        <f t="shared" si="78"/>
        <v/>
      </c>
      <c r="H607" s="16" t="str">
        <f t="shared" si="79"/>
        <v/>
      </c>
    </row>
    <row r="608" spans="1:8" ht="18" customHeight="1" x14ac:dyDescent="0.25">
      <c r="A608" s="17">
        <f t="shared" si="72"/>
        <v>584</v>
      </c>
      <c r="B608" s="19" t="str">
        <f t="shared" si="73"/>
        <v/>
      </c>
      <c r="C608" s="16" t="str">
        <f t="shared" si="74"/>
        <v/>
      </c>
      <c r="D608" s="16" t="str">
        <f t="shared" si="75"/>
        <v/>
      </c>
      <c r="E608" s="16" t="str">
        <f t="shared" si="76"/>
        <v/>
      </c>
      <c r="F608" s="16" t="str">
        <f t="shared" si="77"/>
        <v/>
      </c>
      <c r="G608" s="16" t="str">
        <f t="shared" si="78"/>
        <v/>
      </c>
      <c r="H608" s="16" t="str">
        <f t="shared" si="79"/>
        <v/>
      </c>
    </row>
    <row r="609" spans="1:8" ht="18" customHeight="1" x14ac:dyDescent="0.25">
      <c r="A609" s="17">
        <f t="shared" si="72"/>
        <v>585</v>
      </c>
      <c r="B609" s="19" t="str">
        <f t="shared" si="73"/>
        <v/>
      </c>
      <c r="C609" s="16" t="str">
        <f t="shared" si="74"/>
        <v/>
      </c>
      <c r="D609" s="16" t="str">
        <f t="shared" si="75"/>
        <v/>
      </c>
      <c r="E609" s="16" t="str">
        <f t="shared" si="76"/>
        <v/>
      </c>
      <c r="F609" s="16" t="str">
        <f t="shared" si="77"/>
        <v/>
      </c>
      <c r="G609" s="16" t="str">
        <f t="shared" si="78"/>
        <v/>
      </c>
      <c r="H609" s="16" t="str">
        <f t="shared" si="79"/>
        <v/>
      </c>
    </row>
    <row r="610" spans="1:8" ht="18" customHeight="1" x14ac:dyDescent="0.25">
      <c r="A610" s="17">
        <f t="shared" si="72"/>
        <v>586</v>
      </c>
      <c r="B610" s="19" t="str">
        <f t="shared" si="73"/>
        <v/>
      </c>
      <c r="C610" s="16" t="str">
        <f t="shared" si="74"/>
        <v/>
      </c>
      <c r="D610" s="16" t="str">
        <f t="shared" si="75"/>
        <v/>
      </c>
      <c r="E610" s="16" t="str">
        <f t="shared" si="76"/>
        <v/>
      </c>
      <c r="F610" s="16" t="str">
        <f t="shared" si="77"/>
        <v/>
      </c>
      <c r="G610" s="16" t="str">
        <f t="shared" si="78"/>
        <v/>
      </c>
      <c r="H610" s="16" t="str">
        <f t="shared" si="79"/>
        <v/>
      </c>
    </row>
    <row r="611" spans="1:8" ht="18" customHeight="1" x14ac:dyDescent="0.25">
      <c r="A611" s="17">
        <f t="shared" si="72"/>
        <v>587</v>
      </c>
      <c r="B611" s="19" t="str">
        <f t="shared" si="73"/>
        <v/>
      </c>
      <c r="C611" s="16" t="str">
        <f t="shared" si="74"/>
        <v/>
      </c>
      <c r="D611" s="16" t="str">
        <f t="shared" si="75"/>
        <v/>
      </c>
      <c r="E611" s="16" t="str">
        <f t="shared" si="76"/>
        <v/>
      </c>
      <c r="F611" s="16" t="str">
        <f t="shared" si="77"/>
        <v/>
      </c>
      <c r="G611" s="16" t="str">
        <f t="shared" si="78"/>
        <v/>
      </c>
      <c r="H611" s="16" t="str">
        <f t="shared" si="79"/>
        <v/>
      </c>
    </row>
    <row r="612" spans="1:8" ht="18" customHeight="1" x14ac:dyDescent="0.25">
      <c r="A612" s="17">
        <f t="shared" si="72"/>
        <v>588</v>
      </c>
      <c r="B612" s="19" t="str">
        <f t="shared" si="73"/>
        <v/>
      </c>
      <c r="C612" s="16" t="str">
        <f t="shared" si="74"/>
        <v/>
      </c>
      <c r="D612" s="16" t="str">
        <f t="shared" si="75"/>
        <v/>
      </c>
      <c r="E612" s="16" t="str">
        <f t="shared" si="76"/>
        <v/>
      </c>
      <c r="F612" s="16" t="str">
        <f t="shared" si="77"/>
        <v/>
      </c>
      <c r="G612" s="16" t="str">
        <f t="shared" si="78"/>
        <v/>
      </c>
      <c r="H612" s="16" t="str">
        <f t="shared" si="79"/>
        <v/>
      </c>
    </row>
    <row r="613" spans="1:8" ht="18" customHeight="1" x14ac:dyDescent="0.25">
      <c r="A613" s="17">
        <f t="shared" si="72"/>
        <v>589</v>
      </c>
      <c r="B613" s="19" t="str">
        <f t="shared" si="73"/>
        <v/>
      </c>
      <c r="C613" s="16" t="str">
        <f t="shared" si="74"/>
        <v/>
      </c>
      <c r="D613" s="16" t="str">
        <f t="shared" si="75"/>
        <v/>
      </c>
      <c r="E613" s="16" t="str">
        <f t="shared" si="76"/>
        <v/>
      </c>
      <c r="F613" s="16" t="str">
        <f t="shared" si="77"/>
        <v/>
      </c>
      <c r="G613" s="16" t="str">
        <f t="shared" si="78"/>
        <v/>
      </c>
      <c r="H613" s="16" t="str">
        <f t="shared" si="79"/>
        <v/>
      </c>
    </row>
    <row r="614" spans="1:8" ht="18" customHeight="1" x14ac:dyDescent="0.25">
      <c r="A614" s="17">
        <f t="shared" si="72"/>
        <v>590</v>
      </c>
      <c r="B614" s="19" t="str">
        <f t="shared" si="73"/>
        <v/>
      </c>
      <c r="C614" s="16" t="str">
        <f t="shared" si="74"/>
        <v/>
      </c>
      <c r="D614" s="16" t="str">
        <f t="shared" si="75"/>
        <v/>
      </c>
      <c r="E614" s="16" t="str">
        <f t="shared" si="76"/>
        <v/>
      </c>
      <c r="F614" s="16" t="str">
        <f t="shared" si="77"/>
        <v/>
      </c>
      <c r="G614" s="16" t="str">
        <f t="shared" si="78"/>
        <v/>
      </c>
      <c r="H614" s="16" t="str">
        <f t="shared" si="79"/>
        <v/>
      </c>
    </row>
    <row r="615" spans="1:8" ht="18" customHeight="1" x14ac:dyDescent="0.25">
      <c r="A615" s="17">
        <f t="shared" si="72"/>
        <v>591</v>
      </c>
      <c r="B615" s="19" t="str">
        <f t="shared" si="73"/>
        <v/>
      </c>
      <c r="C615" s="16" t="str">
        <f t="shared" si="74"/>
        <v/>
      </c>
      <c r="D615" s="16" t="str">
        <f t="shared" si="75"/>
        <v/>
      </c>
      <c r="E615" s="16" t="str">
        <f t="shared" si="76"/>
        <v/>
      </c>
      <c r="F615" s="16" t="str">
        <f t="shared" si="77"/>
        <v/>
      </c>
      <c r="G615" s="16" t="str">
        <f t="shared" si="78"/>
        <v/>
      </c>
      <c r="H615" s="16" t="str">
        <f t="shared" si="79"/>
        <v/>
      </c>
    </row>
    <row r="616" spans="1:8" ht="18" customHeight="1" x14ac:dyDescent="0.25">
      <c r="A616" s="17">
        <f t="shared" si="72"/>
        <v>592</v>
      </c>
      <c r="B616" s="19" t="str">
        <f t="shared" si="73"/>
        <v/>
      </c>
      <c r="C616" s="16" t="str">
        <f t="shared" si="74"/>
        <v/>
      </c>
      <c r="D616" s="16" t="str">
        <f t="shared" si="75"/>
        <v/>
      </c>
      <c r="E616" s="16" t="str">
        <f t="shared" si="76"/>
        <v/>
      </c>
      <c r="F616" s="16" t="str">
        <f t="shared" si="77"/>
        <v/>
      </c>
      <c r="G616" s="16" t="str">
        <f t="shared" si="78"/>
        <v/>
      </c>
      <c r="H616" s="16" t="str">
        <f t="shared" si="79"/>
        <v/>
      </c>
    </row>
    <row r="617" spans="1:8" ht="18" customHeight="1" x14ac:dyDescent="0.25">
      <c r="A617" s="17">
        <f t="shared" si="72"/>
        <v>593</v>
      </c>
      <c r="B617" s="19" t="str">
        <f t="shared" si="73"/>
        <v/>
      </c>
      <c r="C617" s="16" t="str">
        <f t="shared" si="74"/>
        <v/>
      </c>
      <c r="D617" s="16" t="str">
        <f t="shared" si="75"/>
        <v/>
      </c>
      <c r="E617" s="16" t="str">
        <f t="shared" si="76"/>
        <v/>
      </c>
      <c r="F617" s="16" t="str">
        <f t="shared" si="77"/>
        <v/>
      </c>
      <c r="G617" s="16" t="str">
        <f t="shared" si="78"/>
        <v/>
      </c>
      <c r="H617" s="16" t="str">
        <f t="shared" si="79"/>
        <v/>
      </c>
    </row>
    <row r="618" spans="1:8" ht="18" customHeight="1" x14ac:dyDescent="0.25">
      <c r="A618" s="17">
        <f t="shared" si="72"/>
        <v>594</v>
      </c>
      <c r="B618" s="19" t="str">
        <f t="shared" si="73"/>
        <v/>
      </c>
      <c r="C618" s="16" t="str">
        <f t="shared" si="74"/>
        <v/>
      </c>
      <c r="D618" s="16" t="str">
        <f t="shared" si="75"/>
        <v/>
      </c>
      <c r="E618" s="16" t="str">
        <f t="shared" si="76"/>
        <v/>
      </c>
      <c r="F618" s="16" t="str">
        <f t="shared" si="77"/>
        <v/>
      </c>
      <c r="G618" s="16" t="str">
        <f t="shared" si="78"/>
        <v/>
      </c>
      <c r="H618" s="16" t="str">
        <f t="shared" si="79"/>
        <v/>
      </c>
    </row>
    <row r="619" spans="1:8" ht="18" customHeight="1" x14ac:dyDescent="0.25">
      <c r="A619" s="17">
        <f t="shared" si="72"/>
        <v>595</v>
      </c>
      <c r="B619" s="19" t="str">
        <f t="shared" si="73"/>
        <v/>
      </c>
      <c r="C619" s="16" t="str">
        <f t="shared" si="74"/>
        <v/>
      </c>
      <c r="D619" s="16" t="str">
        <f t="shared" si="75"/>
        <v/>
      </c>
      <c r="E619" s="16" t="str">
        <f t="shared" si="76"/>
        <v/>
      </c>
      <c r="F619" s="16" t="str">
        <f t="shared" si="77"/>
        <v/>
      </c>
      <c r="G619" s="16" t="str">
        <f t="shared" si="78"/>
        <v/>
      </c>
      <c r="H619" s="16" t="str">
        <f t="shared" si="79"/>
        <v/>
      </c>
    </row>
    <row r="620" spans="1:8" ht="18" customHeight="1" x14ac:dyDescent="0.25">
      <c r="A620" s="17">
        <f t="shared" si="72"/>
        <v>596</v>
      </c>
      <c r="B620" s="19" t="str">
        <f t="shared" si="73"/>
        <v/>
      </c>
      <c r="C620" s="16" t="str">
        <f t="shared" si="74"/>
        <v/>
      </c>
      <c r="D620" s="16" t="str">
        <f t="shared" si="75"/>
        <v/>
      </c>
      <c r="E620" s="16" t="str">
        <f t="shared" si="76"/>
        <v/>
      </c>
      <c r="F620" s="16" t="str">
        <f t="shared" si="77"/>
        <v/>
      </c>
      <c r="G620" s="16" t="str">
        <f t="shared" si="78"/>
        <v/>
      </c>
      <c r="H620" s="16" t="str">
        <f t="shared" si="79"/>
        <v/>
      </c>
    </row>
    <row r="621" spans="1:8" ht="18" customHeight="1" x14ac:dyDescent="0.25">
      <c r="A621" s="17">
        <f t="shared" si="72"/>
        <v>597</v>
      </c>
      <c r="B621" s="19" t="str">
        <f t="shared" si="73"/>
        <v/>
      </c>
      <c r="C621" s="16" t="str">
        <f t="shared" si="74"/>
        <v/>
      </c>
      <c r="D621" s="16" t="str">
        <f t="shared" si="75"/>
        <v/>
      </c>
      <c r="E621" s="16" t="str">
        <f t="shared" si="76"/>
        <v/>
      </c>
      <c r="F621" s="16" t="str">
        <f t="shared" si="77"/>
        <v/>
      </c>
      <c r="G621" s="16" t="str">
        <f t="shared" si="78"/>
        <v/>
      </c>
      <c r="H621" s="16" t="str">
        <f t="shared" si="79"/>
        <v/>
      </c>
    </row>
    <row r="622" spans="1:8" ht="18" customHeight="1" x14ac:dyDescent="0.25">
      <c r="A622" s="17">
        <f t="shared" si="72"/>
        <v>598</v>
      </c>
      <c r="B622" s="19" t="str">
        <f t="shared" si="73"/>
        <v/>
      </c>
      <c r="C622" s="16" t="str">
        <f t="shared" si="74"/>
        <v/>
      </c>
      <c r="D622" s="16" t="str">
        <f t="shared" si="75"/>
        <v/>
      </c>
      <c r="E622" s="16" t="str">
        <f t="shared" si="76"/>
        <v/>
      </c>
      <c r="F622" s="16" t="str">
        <f t="shared" si="77"/>
        <v/>
      </c>
      <c r="G622" s="16" t="str">
        <f t="shared" si="78"/>
        <v/>
      </c>
      <c r="H622" s="16" t="str">
        <f t="shared" si="79"/>
        <v/>
      </c>
    </row>
    <row r="623" spans="1:8" ht="18" customHeight="1" x14ac:dyDescent="0.25">
      <c r="A623" s="17">
        <f t="shared" si="72"/>
        <v>599</v>
      </c>
      <c r="B623" s="19" t="str">
        <f t="shared" si="73"/>
        <v/>
      </c>
      <c r="C623" s="16" t="str">
        <f t="shared" si="74"/>
        <v/>
      </c>
      <c r="D623" s="16" t="str">
        <f t="shared" si="75"/>
        <v/>
      </c>
      <c r="E623" s="16" t="str">
        <f t="shared" si="76"/>
        <v/>
      </c>
      <c r="F623" s="16" t="str">
        <f t="shared" si="77"/>
        <v/>
      </c>
      <c r="G623" s="16" t="str">
        <f t="shared" si="78"/>
        <v/>
      </c>
      <c r="H623" s="16" t="str">
        <f t="shared" si="79"/>
        <v/>
      </c>
    </row>
    <row r="624" spans="1:8" ht="18" customHeight="1" x14ac:dyDescent="0.25">
      <c r="A624" s="17">
        <f t="shared" si="72"/>
        <v>600</v>
      </c>
      <c r="B624" s="19" t="str">
        <f t="shared" si="73"/>
        <v/>
      </c>
      <c r="C624" s="16" t="str">
        <f t="shared" si="74"/>
        <v/>
      </c>
      <c r="D624" s="16" t="str">
        <f t="shared" si="75"/>
        <v/>
      </c>
      <c r="E624" s="16" t="str">
        <f t="shared" si="76"/>
        <v/>
      </c>
      <c r="F624" s="16" t="str">
        <f t="shared" si="77"/>
        <v/>
      </c>
      <c r="G624" s="16" t="str">
        <f t="shared" si="78"/>
        <v/>
      </c>
      <c r="H624" s="16" t="str">
        <f t="shared" si="79"/>
        <v/>
      </c>
    </row>
  </sheetData>
  <mergeCells count="12">
    <mergeCell ref="A1:H1"/>
    <mergeCell ref="A3:D3"/>
    <mergeCell ref="F3:H3"/>
    <mergeCell ref="F17:H17"/>
    <mergeCell ref="A15:D16"/>
    <mergeCell ref="K8:Q8"/>
    <mergeCell ref="A2:H2"/>
    <mergeCell ref="J3:Q3"/>
    <mergeCell ref="K4:Q4"/>
    <mergeCell ref="K5:Q5"/>
    <mergeCell ref="K6:Q6"/>
    <mergeCell ref="K7:Q7"/>
  </mergeCells>
  <conditionalFormatting sqref="G15">
    <cfRule type="expression" dxfId="0" priority="3">
      <formula>LEFT($G$15,7)="Warnung"</formula>
    </cfRule>
  </conditionalFormatting>
  <conditionalFormatting sqref="H25:H624">
    <cfRule type="dataBar" priority="4">
      <dataBar>
        <cfvo type="min"/>
        <cfvo type="max"/>
        <color rgb="FF5B9BD5"/>
      </dataBar>
    </cfRule>
    <cfRule type="dataBar" priority="5">
      <dataBar>
        <cfvo type="min"/>
        <cfvo type="max"/>
        <color rgb="FF5B9BD5"/>
      </dataBar>
      <extLst>
        <ext xmlns:x14="http://schemas.microsoft.com/office/spreadsheetml/2009/9/main" uri="{B025F937-C7B1-47D3-B67F-A62EFF666E3E}">
          <x14:id>{A6A5AA05-F379-A9B5-0EED-14484974FF22}</x14:id>
        </ext>
      </extLst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6A5AA05-F379-A9B5-0EED-14484974FF22}">
            <x14:dataBar>
              <x14:cfvo type="min"/>
              <x14:cfvo type="max"/>
              <x14:negativeFillColor auto="1"/>
              <x14:axisColor auto="1"/>
            </x14:dataBar>
          </x14:cfRule>
          <xm:sqref>H25:H624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Darlehensrechner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Jiménez Canales</dc:creator>
  <cp:lastModifiedBy>Sergio Jiménez Canales</cp:lastModifiedBy>
  <dcterms:modified xsi:type="dcterms:W3CDTF">2026-05-11T06:30:39Z</dcterms:modified>
</cp:coreProperties>
</file>