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8_{BEAB223B-BB1D-428E-89B5-826BB74A45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dnerliste" sheetId="1" r:id="rId1"/>
    <sheet name="Druckbogen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F3" i="2" s="1"/>
  <c r="P30" i="1"/>
  <c r="O30" i="1"/>
  <c r="A30" i="1"/>
  <c r="P29" i="1"/>
  <c r="O29" i="1"/>
  <c r="A29" i="1"/>
  <c r="P28" i="1"/>
  <c r="O28" i="1"/>
  <c r="A28" i="1"/>
  <c r="P27" i="1"/>
  <c r="O27" i="1"/>
  <c r="A27" i="1"/>
  <c r="P26" i="1"/>
  <c r="O26" i="1"/>
  <c r="A26" i="1"/>
  <c r="P25" i="1"/>
  <c r="O25" i="1"/>
  <c r="A25" i="1"/>
  <c r="P24" i="1"/>
  <c r="O24" i="1"/>
  <c r="A24" i="1"/>
  <c r="P23" i="1"/>
  <c r="O23" i="1"/>
  <c r="A23" i="1"/>
  <c r="P22" i="1"/>
  <c r="O22" i="1"/>
  <c r="A22" i="1"/>
  <c r="P21" i="1"/>
  <c r="O21" i="1"/>
  <c r="A21" i="1"/>
  <c r="P20" i="1"/>
  <c r="O20" i="1"/>
  <c r="A20" i="1"/>
  <c r="P19" i="1"/>
  <c r="O19" i="1"/>
  <c r="A19" i="1"/>
  <c r="P18" i="1"/>
  <c r="O18" i="1"/>
  <c r="A18" i="1"/>
  <c r="P17" i="1"/>
  <c r="O17" i="1"/>
  <c r="A17" i="1"/>
  <c r="P16" i="1"/>
  <c r="O16" i="1"/>
  <c r="A16" i="1"/>
  <c r="P15" i="1"/>
  <c r="O15" i="1"/>
  <c r="A15" i="1"/>
  <c r="P14" i="1"/>
  <c r="O14" i="1"/>
  <c r="A14" i="1"/>
  <c r="P13" i="1"/>
  <c r="O13" i="1"/>
  <c r="A13" i="1"/>
  <c r="P12" i="1"/>
  <c r="O12" i="1"/>
  <c r="A12" i="1"/>
  <c r="P11" i="1"/>
  <c r="O11" i="1"/>
  <c r="A11" i="1"/>
  <c r="D5" i="1"/>
  <c r="B5" i="1"/>
  <c r="D4" i="1"/>
  <c r="B4" i="1"/>
</calcChain>
</file>

<file path=xl/sharedStrings.xml><?xml version="1.0" encoding="utf-8"?>
<sst xmlns="http://schemas.openxmlformats.org/spreadsheetml/2006/main" count="185" uniqueCount="141">
  <si>
    <t>Beschriftung Ordner – Ordnerrücken-Generator</t>
  </si>
  <si>
    <t>Daten ändern, in „Drucken?“ den Wert „Ja“ wählen und anschließend den Druckbogen ausdrucken. Alle Namen und Beispiele sind fiktiv.</t>
  </si>
  <si>
    <t>Gesamtordner</t>
  </si>
  <si>
    <t>Zu drucken</t>
  </si>
  <si>
    <t>Kurzanleitung:
1. Einen Ordner in der Tabelle erfassen oder überschreiben.
2. In „Drucken?“ = Ja setzen.
3. Im Druckbogen die Startposition wählen, wenn mehr als 4 Ordner ausgewählt sind.
4. Beim Drucken „Keine Skalierung / 100 %“ verwenden und zuerst einen Probedruck machen.</t>
  </si>
  <si>
    <t>Aktiv</t>
  </si>
  <si>
    <t>Frist prüfen</t>
  </si>
  <si>
    <t>Nr.</t>
  </si>
  <si>
    <t>Drucken?</t>
  </si>
  <si>
    <t>Kategorie</t>
  </si>
  <si>
    <t>Haupttitel</t>
  </si>
  <si>
    <t>Untertitel</t>
  </si>
  <si>
    <t>Zeitraum</t>
  </si>
  <si>
    <t>Aktenzeichen</t>
  </si>
  <si>
    <t>Standort</t>
  </si>
  <si>
    <t>Verantwortlich</t>
  </si>
  <si>
    <t>Aufbewahren bis</t>
  </si>
  <si>
    <t>Status</t>
  </si>
  <si>
    <t>Rückenbreite</t>
  </si>
  <si>
    <t>Farbe</t>
  </si>
  <si>
    <t>Priorität</t>
  </si>
  <si>
    <t>Hinweis</t>
  </si>
  <si>
    <t>Rückenbeschriftung</t>
  </si>
  <si>
    <t>Ja</t>
  </si>
  <si>
    <t>Finanzen</t>
  </si>
  <si>
    <t>Monatsabschlüsse</t>
  </si>
  <si>
    <t>Reisekosten &amp; Belege</t>
  </si>
  <si>
    <t>2026</t>
  </si>
  <si>
    <t>FIN-2026-01</t>
  </si>
  <si>
    <t>Regal A / Fach 2</t>
  </si>
  <si>
    <t>Lara König</t>
  </si>
  <si>
    <t>7 cm</t>
  </si>
  <si>
    <t>Petrol</t>
  </si>
  <si>
    <t>Mittel</t>
  </si>
  <si>
    <t>Projekt</t>
  </si>
  <si>
    <t>Umbau Lagerhalle</t>
  </si>
  <si>
    <t>Angebote &amp; Protokolle</t>
  </si>
  <si>
    <t>Q1–Q2 2026</t>
  </si>
  <si>
    <t>PRJ-LAG-26</t>
  </si>
  <si>
    <t>Schrank 2 / Ordner 4</t>
  </si>
  <si>
    <t>Jonas Richter</t>
  </si>
  <si>
    <t>In Prüfung</t>
  </si>
  <si>
    <t>Blau</t>
  </si>
  <si>
    <t>Hoch</t>
  </si>
  <si>
    <t>Einkauf</t>
  </si>
  <si>
    <t>Lieferantenverträge</t>
  </si>
  <si>
    <t>Rahmenkonditionen</t>
  </si>
  <si>
    <t>2026–2028</t>
  </si>
  <si>
    <t>EK-VER-26</t>
  </si>
  <si>
    <t>Regal B / Fach 1</t>
  </si>
  <si>
    <t>Mina Fuchs</t>
  </si>
  <si>
    <t>5 cm</t>
  </si>
  <si>
    <t>Grün</t>
  </si>
  <si>
    <t>Nein</t>
  </si>
  <si>
    <t>Personal</t>
  </si>
  <si>
    <t>Onboarding-Unterlagen</t>
  </si>
  <si>
    <t>Schulungen &amp; Checklisten</t>
  </si>
  <si>
    <t>HR-ONB-26</t>
  </si>
  <si>
    <t>Geschütztes Fach 1</t>
  </si>
  <si>
    <t>Sabine Weber</t>
  </si>
  <si>
    <t>Vertraulich</t>
  </si>
  <si>
    <t>Violett</t>
  </si>
  <si>
    <t>Recht</t>
  </si>
  <si>
    <t>Mietunterlagen Standort Süd</t>
  </si>
  <si>
    <t>Vertrag &amp; Nachträge</t>
  </si>
  <si>
    <t>2024–2029</t>
  </si>
  <si>
    <t>LEG-MIET-S</t>
  </si>
  <si>
    <t>Schrank 3 / Fach 5</t>
  </si>
  <si>
    <t>Tom Albers</t>
  </si>
  <si>
    <t>Anthrazit</t>
  </si>
  <si>
    <t>Marketing</t>
  </si>
  <si>
    <t>Kampagnenplanung</t>
  </si>
  <si>
    <t>Messe Nord</t>
  </si>
  <si>
    <t>Herbst 2026</t>
  </si>
  <si>
    <t>MKT-MES-26</t>
  </si>
  <si>
    <t>Regal C / Fach 3</t>
  </si>
  <si>
    <t>Nele Brandt</t>
  </si>
  <si>
    <t>Entwurf</t>
  </si>
  <si>
    <t>Orange</t>
  </si>
  <si>
    <t>Niedrig</t>
  </si>
  <si>
    <t>IT</t>
  </si>
  <si>
    <t>Softwarelizenzen</t>
  </si>
  <si>
    <t>Inventar &amp; Wartung</t>
  </si>
  <si>
    <t>IT-LIZ-26</t>
  </si>
  <si>
    <t>Schrank 1 / Fach 6</t>
  </si>
  <si>
    <t>Deniz Kaya</t>
  </si>
  <si>
    <t>Dunkelblau</t>
  </si>
  <si>
    <t>Qualität</t>
  </si>
  <si>
    <t>Auditunterlagen</t>
  </si>
  <si>
    <t>Interne Prüfung</t>
  </si>
  <si>
    <t>Mai 2026</t>
  </si>
  <si>
    <t>QM-AUD-05</t>
  </si>
  <si>
    <t>Regal D / Fach 2</t>
  </si>
  <si>
    <t>Paula Meier</t>
  </si>
  <si>
    <t>Rot</t>
  </si>
  <si>
    <t>Vertrieb</t>
  </si>
  <si>
    <t>Kundenfeedback</t>
  </si>
  <si>
    <t>Pilotregion Nord</t>
  </si>
  <si>
    <t>VTR-FB-N</t>
  </si>
  <si>
    <t>Regal C / Fach 6</t>
  </si>
  <si>
    <t>Felix Sommer</t>
  </si>
  <si>
    <t>Gelb</t>
  </si>
  <si>
    <t>Verwaltung</t>
  </si>
  <si>
    <t>Fuhrpark</t>
  </si>
  <si>
    <t>Versicherungen &amp; Wartung</t>
  </si>
  <si>
    <t>VER-FZ-26</t>
  </si>
  <si>
    <t>Schrank 4 / Fach 1</t>
  </si>
  <si>
    <t>Katja Lehmann</t>
  </si>
  <si>
    <t>Grau</t>
  </si>
  <si>
    <t>Druckbogen – Ordnerrücken</t>
  </si>
  <si>
    <t>Es werden die Ordner gedruckt, die in der Ordnerliste mit „Ja“ markiert sind. Bei mehr als 4 ausgewählten Ordnern unten die Startposition ändern.</t>
  </si>
  <si>
    <t>Start</t>
  </si>
  <si>
    <t>Anz.</t>
  </si>
  <si>
    <t>ORDNER 1
Finanzen</t>
  </si>
  <si>
    <t>ORDNER 2
Projekt</t>
  </si>
  <si>
    <t>ORDNER 3
Einkauf</t>
  </si>
  <si>
    <t>ORDNER 5
Recht</t>
  </si>
  <si>
    <t>Reisekosten &amp; Belege
2026</t>
  </si>
  <si>
    <t>Angebote &amp; Protokolle
Q1–Q2 2026</t>
  </si>
  <si>
    <t>Rahmenkonditionen
2026–2028</t>
  </si>
  <si>
    <t>Vertrag &amp; Nachträge
2024–2029</t>
  </si>
  <si>
    <t>Aktenzeichen
FIN-2026-01</t>
  </si>
  <si>
    <t>Aktenzeichen
PRJ-LAG-26</t>
  </si>
  <si>
    <t>Aktenzeichen
EK-VER-26</t>
  </si>
  <si>
    <t>Aktenzeichen
LEG-MIET-S</t>
  </si>
  <si>
    <t>Status: Aktiv
Priorität: Mittel</t>
  </si>
  <si>
    <t>Status: In Prüfung
Priorität: Hoch</t>
  </si>
  <si>
    <t>Status: Aktiv
Priorität: Hoch</t>
  </si>
  <si>
    <t>Standort
Regal A / Fach 2</t>
  </si>
  <si>
    <t>Standort
Schrank 2 / Ordner 4</t>
  </si>
  <si>
    <t>Standort
Regal B / Fach 1</t>
  </si>
  <si>
    <t>Standort
Schrank 3 / Fach 5</t>
  </si>
  <si>
    <t>Aufbewahren bis
31.12.2036</t>
  </si>
  <si>
    <t>Aufbewahren bis
30.06.2031</t>
  </si>
  <si>
    <t>Aufbewahren bis
31.12.2032</t>
  </si>
  <si>
    <t>Aufbewahren bis
31.12.2039</t>
  </si>
  <si>
    <t>Verantwortlich
Lara König</t>
  </si>
  <si>
    <t>Verantwortlich
Jonas Richter</t>
  </si>
  <si>
    <t>Verantwortlich
Mina Fuchs</t>
  </si>
  <si>
    <t>Verantwortlich
Tom Albers</t>
  </si>
  <si>
    <t>Druckhinweis: Datei → Drucken → Keine Skalierung / 100 %. Erst auf Normalpapier testen, Maße prüfen, anschließend auf stärkerem Papier oder Etikettenpapier drucken. Die Beschriftungen sind bewusst neutral gestaltet und lassen sich über die Ordnerliste steuern.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</si>
</sst>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0" x14ac:knownFonts="1">
    <font>
      <sz val="11"/>
      <name val="Carlito"/>
    </font>
    <font>
      <b/>
      <sz val="18"/>
      <color rgb="FFFFFFFF"/>
      <name val="Carlito"/>
    </font>
    <font>
      <i/>
      <sz val="11"/>
      <color rgb="FF374151"/>
      <name val="Carlito"/>
    </font>
    <font>
      <b/>
      <sz val="11"/>
      <color rgb="FF374151"/>
      <name val="Carlito"/>
    </font>
    <font>
      <b/>
      <sz val="16"/>
      <color rgb="FF111827"/>
      <name val="Carlito"/>
    </font>
    <font>
      <sz val="11"/>
      <color rgb="FF1E3A8A"/>
      <name val="Carlito"/>
    </font>
    <font>
      <b/>
      <sz val="11"/>
      <color rgb="FFFFFFFF"/>
      <name val="Carlito"/>
    </font>
    <font>
      <sz val="10"/>
      <color rgb="FF111827"/>
      <name val="Carlito"/>
    </font>
    <font>
      <sz val="9"/>
      <color rgb="FF374151"/>
      <name val="Carlito"/>
    </font>
    <font>
      <i/>
      <sz val="11"/>
      <color rgb="FF1E3A8A"/>
      <name val="Carlito"/>
    </font>
    <font>
      <b/>
      <sz val="11"/>
      <color rgb="FF111827"/>
      <name val="Carlito"/>
    </font>
    <font>
      <b/>
      <sz val="9"/>
      <color rgb="FFFFFFFF"/>
      <name val="Calibri"/>
    </font>
    <font>
      <b/>
      <sz val="10"/>
      <color rgb="FF374151"/>
      <name val="Calibri"/>
    </font>
    <font>
      <b/>
      <sz val="18"/>
      <color rgb="FF111827"/>
      <name val="Calibri"/>
    </font>
    <font>
      <sz val="12"/>
      <color rgb="FF374151"/>
      <name val="Calibri"/>
    </font>
    <font>
      <b/>
      <sz val="10"/>
      <color rgb="FF3730A3"/>
      <name val="Calibri"/>
    </font>
    <font>
      <sz val="10"/>
      <color rgb="FF374151"/>
      <name val="Calibri"/>
    </font>
    <font>
      <b/>
      <sz val="10"/>
      <color rgb="FF92400E"/>
      <name val="Calibri"/>
    </font>
    <font>
      <sz val="9"/>
      <color rgb="FF374151"/>
      <name val="Calibri"/>
    </font>
    <font>
      <sz val="11"/>
      <name val="Carlito"/>
    </font>
  </fonts>
  <fills count="12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FF6FF"/>
      </patternFill>
    </fill>
    <fill>
      <patternFill patternType="solid">
        <fgColor rgb="FF111827"/>
      </patternFill>
    </fill>
    <fill>
      <patternFill patternType="solid">
        <fgColor rgb="FFFFFFFF"/>
      </patternFill>
    </fill>
    <fill>
      <patternFill patternType="solid">
        <fgColor rgb="FF6B7280"/>
      </patternFill>
    </fill>
    <fill>
      <patternFill patternType="solid">
        <fgColor rgb="FFF3F4F6"/>
      </patternFill>
    </fill>
    <fill>
      <patternFill patternType="solid">
        <fgColor rgb="FFEEF2FF"/>
      </patternFill>
    </fill>
    <fill>
      <patternFill patternType="solid">
        <fgColor rgb="FFFEF3C7"/>
      </patternFill>
    </fill>
  </fills>
  <borders count="2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93C5FD"/>
      </left>
      <right/>
      <top style="thin">
        <color rgb="FF93C5FD"/>
      </top>
      <bottom/>
      <diagonal/>
    </border>
    <border>
      <left/>
      <right/>
      <top style="thin">
        <color rgb="FF93C5FD"/>
      </top>
      <bottom/>
      <diagonal/>
    </border>
    <border>
      <left/>
      <right style="thin">
        <color rgb="FF93C5FD"/>
      </right>
      <top style="thin">
        <color rgb="FF93C5FD"/>
      </top>
      <bottom/>
      <diagonal/>
    </border>
    <border>
      <left style="thin">
        <color rgb="FF93C5FD"/>
      </left>
      <right/>
      <top/>
      <bottom/>
      <diagonal/>
    </border>
    <border>
      <left/>
      <right style="thin">
        <color rgb="FF93C5FD"/>
      </right>
      <top/>
      <bottom/>
      <diagonal/>
    </border>
    <border>
      <left style="thin">
        <color rgb="FF93C5FD"/>
      </left>
      <right/>
      <top/>
      <bottom style="thin">
        <color rgb="FF93C5FD"/>
      </bottom>
      <diagonal/>
    </border>
    <border>
      <left/>
      <right/>
      <top/>
      <bottom style="thin">
        <color rgb="FF93C5FD"/>
      </bottom>
      <diagonal/>
    </border>
    <border>
      <left/>
      <right style="thin">
        <color rgb="FF93C5FD"/>
      </right>
      <top/>
      <bottom style="thin">
        <color rgb="FF93C5FD"/>
      </bottom>
      <diagonal/>
    </border>
    <border>
      <left style="thin">
        <color rgb="FF374151"/>
      </left>
      <right style="thin">
        <color rgb="FF374151"/>
      </right>
      <top style="thin">
        <color rgb="FF374151"/>
      </top>
      <bottom style="thin">
        <color rgb="FF374151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>
      <left style="thin">
        <color rgb="FF111827"/>
      </left>
      <right style="thin">
        <color rgb="FF111827"/>
      </right>
      <top style="thin">
        <color rgb="FF111827"/>
      </top>
      <bottom style="thin">
        <color rgb="FF111827"/>
      </bottom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</borders>
  <cellStyleXfs count="2">
    <xf numFmtId="0" fontId="0" fillId="0" borderId="0"/>
    <xf numFmtId="0" fontId="19" fillId="0" borderId="0"/>
  </cellStyleXfs>
  <cellXfs count="42">
    <xf numFmtId="0" fontId="0" fillId="0" borderId="0" xfId="0"/>
    <xf numFmtId="0" fontId="3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164" fontId="7" fillId="0" borderId="11" xfId="1" applyNumberFormat="1" applyFont="1" applyBorder="1" applyAlignment="1">
      <alignment vertical="top" wrapText="1"/>
    </xf>
    <xf numFmtId="0" fontId="8" fillId="4" borderId="11" xfId="1" applyFont="1" applyFill="1" applyBorder="1" applyAlignment="1">
      <alignment vertical="top" wrapText="1"/>
    </xf>
    <xf numFmtId="0" fontId="3" fillId="4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5" fillId="5" borderId="2" xfId="1" applyFont="1" applyFill="1" applyBorder="1" applyAlignment="1">
      <alignment vertical="top" wrapText="1"/>
    </xf>
    <xf numFmtId="0" fontId="5" fillId="5" borderId="3" xfId="1" applyFont="1" applyFill="1" applyBorder="1" applyAlignment="1">
      <alignment vertical="top" wrapText="1"/>
    </xf>
    <xf numFmtId="0" fontId="5" fillId="5" borderId="4" xfId="1" applyFont="1" applyFill="1" applyBorder="1" applyAlignment="1">
      <alignment vertical="top" wrapText="1"/>
    </xf>
    <xf numFmtId="0" fontId="5" fillId="5" borderId="5" xfId="1" applyFont="1" applyFill="1" applyBorder="1" applyAlignment="1">
      <alignment vertical="top" wrapText="1"/>
    </xf>
    <xf numFmtId="0" fontId="5" fillId="5" borderId="0" xfId="1" applyFont="1" applyFill="1" applyAlignment="1">
      <alignment vertical="top" wrapText="1"/>
    </xf>
    <xf numFmtId="0" fontId="5" fillId="5" borderId="6" xfId="1" applyFont="1" applyFill="1" applyBorder="1" applyAlignment="1">
      <alignment vertical="top" wrapText="1"/>
    </xf>
    <xf numFmtId="0" fontId="5" fillId="5" borderId="7" xfId="1" applyFont="1" applyFill="1" applyBorder="1" applyAlignment="1">
      <alignment vertical="top" wrapText="1"/>
    </xf>
    <xf numFmtId="0" fontId="5" fillId="5" borderId="8" xfId="1" applyFont="1" applyFill="1" applyBorder="1" applyAlignment="1">
      <alignment vertical="top" wrapText="1"/>
    </xf>
    <xf numFmtId="0" fontId="5" fillId="5" borderId="9" xfId="1" applyFont="1" applyFill="1" applyBorder="1" applyAlignment="1">
      <alignment vertical="top" wrapText="1"/>
    </xf>
    <xf numFmtId="0" fontId="1" fillId="6" borderId="0" xfId="1" applyFont="1" applyFill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0" fontId="11" fillId="8" borderId="13" xfId="1" applyFont="1" applyFill="1" applyBorder="1" applyAlignment="1">
      <alignment horizontal="center" vertical="center" wrapText="1"/>
    </xf>
    <xf numFmtId="0" fontId="12" fillId="9" borderId="12" xfId="1" applyFont="1" applyFill="1" applyBorder="1" applyAlignment="1">
      <alignment horizontal="center" vertical="center" wrapText="1"/>
    </xf>
    <xf numFmtId="0" fontId="13" fillId="7" borderId="12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 vertical="center" wrapText="1"/>
    </xf>
    <xf numFmtId="0" fontId="15" fillId="10" borderId="12" xfId="1" applyFont="1" applyFill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16" fillId="9" borderId="12" xfId="1" applyFont="1" applyFill="1" applyBorder="1" applyAlignment="1">
      <alignment horizontal="center" vertical="center" wrapText="1"/>
    </xf>
    <xf numFmtId="0" fontId="17" fillId="11" borderId="12" xfId="1" applyFont="1" applyFill="1" applyBorder="1" applyAlignment="1">
      <alignment horizontal="center" vertical="center" wrapText="1"/>
    </xf>
    <xf numFmtId="0" fontId="18" fillId="4" borderId="12" xfId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wrapText="1"/>
    </xf>
    <xf numFmtId="0" fontId="2" fillId="4" borderId="19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</cellXfs>
  <cellStyles count="2">
    <cellStyle name="Normal" xfId="1" xr:uid="{00000000-0005-0000-0000-000000000000}"/>
    <cellStyle name="Standard" xfId="0" builtinId="0"/>
  </cellStyles>
  <dxfs count="46">
    <dxf>
      <font>
        <b/>
        <color rgb="FFFFFFFF"/>
      </font>
      <fill>
        <patternFill patternType="solid">
          <bgColor rgb="FF6B7280"/>
        </patternFill>
      </fill>
    </dxf>
    <dxf>
      <font>
        <b/>
        <color rgb="FFFFFFFF"/>
      </font>
      <fill>
        <patternFill patternType="solid">
          <bgColor rgb="FFCA8A04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  <color rgb="FFFFFFFF"/>
      </font>
      <fill>
        <patternFill patternType="solid">
          <bgColor rgb="FF1E40AF"/>
        </patternFill>
      </fill>
    </dxf>
    <dxf>
      <font>
        <b/>
        <color rgb="FFFFFFFF"/>
      </font>
      <fill>
        <patternFill patternType="solid">
          <bgColor rgb="FFEA580C"/>
        </patternFill>
      </fill>
    </dxf>
    <dxf>
      <font>
        <b/>
        <color rgb="FFFFFFFF"/>
      </font>
      <fill>
        <patternFill patternType="solid">
          <bgColor rgb="FF374151"/>
        </patternFill>
      </fill>
    </dxf>
    <dxf>
      <font>
        <b/>
        <color rgb="FFFFFFFF"/>
      </font>
      <fill>
        <patternFill patternType="solid">
          <bgColor rgb="FF7C3AED"/>
        </patternFill>
      </fill>
    </dxf>
    <dxf>
      <font>
        <b/>
        <color rgb="FFFFFFFF"/>
      </font>
      <fill>
        <patternFill patternType="solid">
          <bgColor rgb="FF16A34A"/>
        </patternFill>
      </fill>
    </dxf>
    <dxf>
      <font>
        <b/>
        <color rgb="FFFFFFFF"/>
      </font>
      <fill>
        <patternFill patternType="solid">
          <bgColor rgb="FF2563EB"/>
        </patternFill>
      </fill>
    </dxf>
    <dxf>
      <font>
        <b/>
        <color rgb="FFFFFFFF"/>
      </font>
      <fill>
        <patternFill patternType="solid">
          <bgColor rgb="FF0F766E"/>
        </patternFill>
      </fill>
    </dxf>
    <dxf>
      <font>
        <b/>
        <color rgb="FFFFFFFF"/>
      </font>
      <fill>
        <patternFill patternType="solid">
          <bgColor rgb="FF6B7280"/>
        </patternFill>
      </fill>
    </dxf>
    <dxf>
      <font>
        <b/>
        <color rgb="FFFFFFFF"/>
      </font>
      <fill>
        <patternFill patternType="solid">
          <bgColor rgb="FFCA8A04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  <color rgb="FFFFFFFF"/>
      </font>
      <fill>
        <patternFill patternType="solid">
          <bgColor rgb="FF1E40AF"/>
        </patternFill>
      </fill>
    </dxf>
    <dxf>
      <font>
        <b/>
        <color rgb="FFFFFFFF"/>
      </font>
      <fill>
        <patternFill patternType="solid">
          <bgColor rgb="FFEA580C"/>
        </patternFill>
      </fill>
    </dxf>
    <dxf>
      <font>
        <b/>
        <color rgb="FFFFFFFF"/>
      </font>
      <fill>
        <patternFill patternType="solid">
          <bgColor rgb="FF374151"/>
        </patternFill>
      </fill>
    </dxf>
    <dxf>
      <font>
        <b/>
        <color rgb="FFFFFFFF"/>
      </font>
      <fill>
        <patternFill patternType="solid">
          <bgColor rgb="FF7C3AED"/>
        </patternFill>
      </fill>
    </dxf>
    <dxf>
      <font>
        <b/>
        <color rgb="FFFFFFFF"/>
      </font>
      <fill>
        <patternFill patternType="solid">
          <bgColor rgb="FF16A34A"/>
        </patternFill>
      </fill>
    </dxf>
    <dxf>
      <font>
        <b/>
        <color rgb="FFFFFFFF"/>
      </font>
      <fill>
        <patternFill patternType="solid">
          <bgColor rgb="FF2563EB"/>
        </patternFill>
      </fill>
    </dxf>
    <dxf>
      <font>
        <b/>
        <color rgb="FFFFFFFF"/>
      </font>
      <fill>
        <patternFill patternType="solid">
          <bgColor rgb="FF0F766E"/>
        </patternFill>
      </fill>
    </dxf>
    <dxf>
      <font>
        <b/>
        <color rgb="FFFFFFFF"/>
      </font>
      <fill>
        <patternFill patternType="solid">
          <bgColor rgb="FF6B7280"/>
        </patternFill>
      </fill>
    </dxf>
    <dxf>
      <font>
        <b/>
        <color rgb="FFFFFFFF"/>
      </font>
      <fill>
        <patternFill patternType="solid">
          <bgColor rgb="FFCA8A04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  <color rgb="FFFFFFFF"/>
      </font>
      <fill>
        <patternFill patternType="solid">
          <bgColor rgb="FF1E40AF"/>
        </patternFill>
      </fill>
    </dxf>
    <dxf>
      <font>
        <b/>
        <color rgb="FFFFFFFF"/>
      </font>
      <fill>
        <patternFill patternType="solid">
          <bgColor rgb="FFEA580C"/>
        </patternFill>
      </fill>
    </dxf>
    <dxf>
      <font>
        <b/>
        <color rgb="FFFFFFFF"/>
      </font>
      <fill>
        <patternFill patternType="solid">
          <bgColor rgb="FF374151"/>
        </patternFill>
      </fill>
    </dxf>
    <dxf>
      <font>
        <b/>
        <color rgb="FFFFFFFF"/>
      </font>
      <fill>
        <patternFill patternType="solid">
          <bgColor rgb="FF7C3AED"/>
        </patternFill>
      </fill>
    </dxf>
    <dxf>
      <font>
        <b/>
        <color rgb="FFFFFFFF"/>
      </font>
      <fill>
        <patternFill patternType="solid">
          <bgColor rgb="FF16A34A"/>
        </patternFill>
      </fill>
    </dxf>
    <dxf>
      <font>
        <b/>
        <color rgb="FFFFFFFF"/>
      </font>
      <fill>
        <patternFill patternType="solid">
          <bgColor rgb="FF2563EB"/>
        </patternFill>
      </fill>
    </dxf>
    <dxf>
      <font>
        <b/>
        <color rgb="FFFFFFFF"/>
      </font>
      <fill>
        <patternFill patternType="solid">
          <bgColor rgb="FF0F766E"/>
        </patternFill>
      </fill>
    </dxf>
    <dxf>
      <font>
        <b/>
        <color rgb="FFFFFFFF"/>
      </font>
      <fill>
        <patternFill patternType="solid">
          <bgColor rgb="FF6B7280"/>
        </patternFill>
      </fill>
    </dxf>
    <dxf>
      <font>
        <b/>
        <color rgb="FFFFFFFF"/>
      </font>
      <fill>
        <patternFill patternType="solid">
          <bgColor rgb="FFCA8A04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  <color rgb="FFFFFFFF"/>
      </font>
      <fill>
        <patternFill patternType="solid">
          <bgColor rgb="FF1E40AF"/>
        </patternFill>
      </fill>
    </dxf>
    <dxf>
      <font>
        <b/>
        <color rgb="FFFFFFFF"/>
      </font>
      <fill>
        <patternFill patternType="solid">
          <bgColor rgb="FFEA580C"/>
        </patternFill>
      </fill>
    </dxf>
    <dxf>
      <font>
        <b/>
        <color rgb="FFFFFFFF"/>
      </font>
      <fill>
        <patternFill patternType="solid">
          <bgColor rgb="FF374151"/>
        </patternFill>
      </fill>
    </dxf>
    <dxf>
      <font>
        <b/>
        <color rgb="FFFFFFFF"/>
      </font>
      <fill>
        <patternFill patternType="solid">
          <bgColor rgb="FF7C3AED"/>
        </patternFill>
      </fill>
    </dxf>
    <dxf>
      <font>
        <b/>
        <color rgb="FFFFFFFF"/>
      </font>
      <fill>
        <patternFill patternType="solid">
          <bgColor rgb="FF16A34A"/>
        </patternFill>
      </fill>
    </dxf>
    <dxf>
      <font>
        <b/>
        <color rgb="FFFFFFFF"/>
      </font>
      <fill>
        <patternFill patternType="solid">
          <bgColor rgb="FF2563EB"/>
        </patternFill>
      </fill>
    </dxf>
    <dxf>
      <font>
        <b/>
        <color rgb="FFFFFFFF"/>
      </font>
      <fill>
        <patternFill patternType="solid">
          <bgColor rgb="FF0F766E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color rgb="FF374151"/>
      </font>
      <fill>
        <patternFill patternType="solid">
          <bgColor rgb="FFE5E7EB"/>
        </patternFill>
      </fill>
    </dxf>
    <dxf>
      <font>
        <b/>
        <color rgb="FF6B21A8"/>
      </font>
      <fill>
        <patternFill patternType="solid">
          <bgColor rgb="FFF3E8FF"/>
        </patternFill>
      </fill>
    </dxf>
    <dxf>
      <fill>
        <patternFill patternType="solid">
          <bgColor rgb="FFECFD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dnerTabelle" displayName="OrdnerTabelle" ref="A10:P30">
  <tableColumns count="16">
    <tableColumn id="1" xr3:uid="{00000000-0010-0000-0000-000001000000}" name="Nr."/>
    <tableColumn id="2" xr3:uid="{00000000-0010-0000-0000-000002000000}" name="Drucken?"/>
    <tableColumn id="3" xr3:uid="{00000000-0010-0000-0000-000003000000}" name="Kategorie"/>
    <tableColumn id="4" xr3:uid="{00000000-0010-0000-0000-000004000000}" name="Haupttitel"/>
    <tableColumn id="5" xr3:uid="{00000000-0010-0000-0000-000005000000}" name="Untertitel"/>
    <tableColumn id="6" xr3:uid="{00000000-0010-0000-0000-000006000000}" name="Zeitraum"/>
    <tableColumn id="7" xr3:uid="{00000000-0010-0000-0000-000007000000}" name="Aktenzeichen"/>
    <tableColumn id="8" xr3:uid="{00000000-0010-0000-0000-000008000000}" name="Standort"/>
    <tableColumn id="9" xr3:uid="{00000000-0010-0000-0000-000009000000}" name="Verantwortlich"/>
    <tableColumn id="10" xr3:uid="{00000000-0010-0000-0000-00000A000000}" name="Aufbewahren bis"/>
    <tableColumn id="11" xr3:uid="{00000000-0010-0000-0000-00000B000000}" name="Status"/>
    <tableColumn id="12" xr3:uid="{00000000-0010-0000-0000-00000C000000}" name="Rückenbreite"/>
    <tableColumn id="13" xr3:uid="{00000000-0010-0000-0000-00000D000000}" name="Farbe"/>
    <tableColumn id="14" xr3:uid="{00000000-0010-0000-0000-00000E000000}" name="Priorität"/>
    <tableColumn id="15" xr3:uid="{00000000-0010-0000-0000-00000F000000}" name="Hinweis"/>
    <tableColumn id="16" xr3:uid="{00000000-0010-0000-0000-000010000000}" name="Rückenbeschrift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workbookViewId="0"/>
  </sheetViews>
  <sheetFormatPr baseColWidth="10" defaultColWidth="9" defaultRowHeight="15" x14ac:dyDescent="0.25"/>
  <cols>
    <col min="1" max="1" width="5" customWidth="1"/>
    <col min="2" max="2" width="10" customWidth="1"/>
    <col min="3" max="3" width="13" customWidth="1"/>
    <col min="4" max="5" width="24" customWidth="1"/>
    <col min="6" max="6" width="12" customWidth="1"/>
    <col min="7" max="7" width="14" customWidth="1"/>
    <col min="8" max="8" width="20" customWidth="1"/>
    <col min="9" max="9" width="18" customWidth="1"/>
    <col min="10" max="10" width="14" customWidth="1"/>
    <col min="11" max="11" width="13" customWidth="1"/>
    <col min="12" max="13" width="12" customWidth="1"/>
    <col min="14" max="14" width="11" customWidth="1"/>
    <col min="15" max="15" width="15" customWidth="1"/>
    <col min="16" max="16" width="34" customWidth="1"/>
  </cols>
  <sheetData>
    <row r="1" spans="1:16" ht="33.950000000000003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4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4" spans="1:16" ht="24" customHeight="1" x14ac:dyDescent="0.25">
      <c r="A4" s="1" t="s">
        <v>2</v>
      </c>
      <c r="B4" s="2">
        <f>COUNTIF(D11:D30,"&lt;&gt;")</f>
        <v>10</v>
      </c>
      <c r="C4" s="1" t="s">
        <v>3</v>
      </c>
      <c r="D4" s="2">
        <f>COUNTIF(B11:B30,"Ja")</f>
        <v>7</v>
      </c>
      <c r="F4" s="12" t="s">
        <v>4</v>
      </c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6" ht="24" customHeight="1" x14ac:dyDescent="0.25">
      <c r="A5" s="1" t="s">
        <v>5</v>
      </c>
      <c r="B5" s="2">
        <f>COUNTIF(K11:K30,"Aktiv")</f>
        <v>6</v>
      </c>
      <c r="C5" s="1" t="s">
        <v>6</v>
      </c>
      <c r="D5" s="2">
        <f ca="1">COUNTIF(O11:O30,"Frist prüfen")+COUNTIF(O11:O30,"Frist abgelaufen")</f>
        <v>0</v>
      </c>
      <c r="F5" s="15"/>
      <c r="G5" s="16"/>
      <c r="H5" s="16"/>
      <c r="I5" s="16"/>
      <c r="J5" s="16"/>
      <c r="K5" s="16"/>
      <c r="L5" s="16"/>
      <c r="M5" s="16"/>
      <c r="N5" s="16"/>
      <c r="O5" s="16"/>
      <c r="P5" s="17"/>
    </row>
    <row r="6" spans="1:16" ht="24" customHeight="1" x14ac:dyDescent="0.25">
      <c r="F6" s="15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1:16" ht="24" customHeight="1" x14ac:dyDescent="0.25">
      <c r="F7" s="18"/>
      <c r="G7" s="19"/>
      <c r="H7" s="19"/>
      <c r="I7" s="19"/>
      <c r="J7" s="19"/>
      <c r="K7" s="19"/>
      <c r="L7" s="19"/>
      <c r="M7" s="19"/>
      <c r="N7" s="19"/>
      <c r="O7" s="19"/>
      <c r="P7" s="20"/>
    </row>
    <row r="10" spans="1:16" ht="30" customHeight="1" x14ac:dyDescent="0.25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3" t="s">
        <v>12</v>
      </c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3" t="s">
        <v>20</v>
      </c>
      <c r="O10" s="3" t="s">
        <v>21</v>
      </c>
      <c r="P10" s="3" t="s">
        <v>22</v>
      </c>
    </row>
    <row r="11" spans="1:16" ht="42" customHeight="1" x14ac:dyDescent="0.25">
      <c r="A11" s="5">
        <f t="shared" ref="A11:A30" si="0">IF(D11="","",ROW()-10)</f>
        <v>1</v>
      </c>
      <c r="B11" s="5" t="s">
        <v>23</v>
      </c>
      <c r="C11" s="4" t="s">
        <v>24</v>
      </c>
      <c r="D11" s="4" t="s">
        <v>25</v>
      </c>
      <c r="E11" s="4" t="s">
        <v>26</v>
      </c>
      <c r="F11" s="4" t="s">
        <v>27</v>
      </c>
      <c r="G11" s="4" t="s">
        <v>28</v>
      </c>
      <c r="H11" s="4" t="s">
        <v>29</v>
      </c>
      <c r="I11" s="4" t="s">
        <v>30</v>
      </c>
      <c r="J11" s="6">
        <v>50040</v>
      </c>
      <c r="K11" s="4" t="s">
        <v>5</v>
      </c>
      <c r="L11" s="4" t="s">
        <v>31</v>
      </c>
      <c r="M11" s="4" t="s">
        <v>32</v>
      </c>
      <c r="N11" s="4" t="s">
        <v>33</v>
      </c>
      <c r="O11" s="4" t="str">
        <f t="shared" ref="O11:O30" ca="1" si="1">IF(D11="","",IF(J11&lt;TODAY(),"Frist abgelaufen",IF(J11&lt;=TODAY()+90,"Frist prüfen","OK")))</f>
        <v>OK</v>
      </c>
      <c r="P11" s="7" t="str">
        <f t="shared" ref="P11:P30" si="2">IF(D11="","",C11&amp;CHAR(10)&amp;D11&amp;CHAR(10)&amp;E11&amp;IF(F11&lt;&gt;"",CHAR(10)&amp;F11,"")&amp;CHAR(10)&amp;G11&amp;CHAR(10)&amp;"Standort: "&amp;H11)</f>
        <v>Finanzen
Monatsabschlüsse
Reisekosten &amp; Belege
2026
FIN-2026-01
Standort: Regal A / Fach 2</v>
      </c>
    </row>
    <row r="12" spans="1:16" ht="42" customHeight="1" x14ac:dyDescent="0.25">
      <c r="A12" s="5">
        <f t="shared" si="0"/>
        <v>2</v>
      </c>
      <c r="B12" s="5" t="s">
        <v>23</v>
      </c>
      <c r="C12" s="4" t="s">
        <v>34</v>
      </c>
      <c r="D12" s="4" t="s">
        <v>35</v>
      </c>
      <c r="E12" s="4" t="s">
        <v>36</v>
      </c>
      <c r="F12" s="4" t="s">
        <v>37</v>
      </c>
      <c r="G12" s="4" t="s">
        <v>38</v>
      </c>
      <c r="H12" s="4" t="s">
        <v>39</v>
      </c>
      <c r="I12" s="4" t="s">
        <v>40</v>
      </c>
      <c r="J12" s="6">
        <v>48029</v>
      </c>
      <c r="K12" s="4" t="s">
        <v>41</v>
      </c>
      <c r="L12" s="4" t="s">
        <v>31</v>
      </c>
      <c r="M12" s="4" t="s">
        <v>42</v>
      </c>
      <c r="N12" s="4" t="s">
        <v>43</v>
      </c>
      <c r="O12" s="4" t="str">
        <f t="shared" ca="1" si="1"/>
        <v>OK</v>
      </c>
      <c r="P12" s="7" t="str">
        <f t="shared" si="2"/>
        <v>Projekt
Umbau Lagerhalle
Angebote &amp; Protokolle
Q1–Q2 2026
PRJ-LAG-26
Standort: Schrank 2 / Ordner 4</v>
      </c>
    </row>
    <row r="13" spans="1:16" ht="42" customHeight="1" x14ac:dyDescent="0.25">
      <c r="A13" s="5">
        <f t="shared" si="0"/>
        <v>3</v>
      </c>
      <c r="B13" s="5" t="s">
        <v>23</v>
      </c>
      <c r="C13" s="4" t="s">
        <v>44</v>
      </c>
      <c r="D13" s="4" t="s">
        <v>45</v>
      </c>
      <c r="E13" s="4" t="s">
        <v>46</v>
      </c>
      <c r="F13" s="4" t="s">
        <v>47</v>
      </c>
      <c r="G13" s="4" t="s">
        <v>48</v>
      </c>
      <c r="H13" s="4" t="s">
        <v>49</v>
      </c>
      <c r="I13" s="4" t="s">
        <v>50</v>
      </c>
      <c r="J13" s="6">
        <v>48579</v>
      </c>
      <c r="K13" s="4" t="s">
        <v>5</v>
      </c>
      <c r="L13" s="4" t="s">
        <v>51</v>
      </c>
      <c r="M13" s="4" t="s">
        <v>52</v>
      </c>
      <c r="N13" s="4" t="s">
        <v>43</v>
      </c>
      <c r="O13" s="4" t="str">
        <f t="shared" ca="1" si="1"/>
        <v>OK</v>
      </c>
      <c r="P13" s="7" t="str">
        <f t="shared" si="2"/>
        <v>Einkauf
Lieferantenverträge
Rahmenkonditionen
2026–2028
EK-VER-26
Standort: Regal B / Fach 1</v>
      </c>
    </row>
    <row r="14" spans="1:16" ht="42" customHeight="1" x14ac:dyDescent="0.25">
      <c r="A14" s="5">
        <f t="shared" si="0"/>
        <v>4</v>
      </c>
      <c r="B14" s="5" t="s">
        <v>53</v>
      </c>
      <c r="C14" s="4" t="s">
        <v>54</v>
      </c>
      <c r="D14" s="4" t="s">
        <v>55</v>
      </c>
      <c r="E14" s="4" t="s">
        <v>56</v>
      </c>
      <c r="F14" s="4" t="s">
        <v>27</v>
      </c>
      <c r="G14" s="4" t="s">
        <v>57</v>
      </c>
      <c r="H14" s="4" t="s">
        <v>58</v>
      </c>
      <c r="I14" s="4" t="s">
        <v>59</v>
      </c>
      <c r="J14" s="6">
        <v>50040</v>
      </c>
      <c r="K14" s="4" t="s">
        <v>60</v>
      </c>
      <c r="L14" s="4" t="s">
        <v>51</v>
      </c>
      <c r="M14" s="4" t="s">
        <v>61</v>
      </c>
      <c r="N14" s="4" t="s">
        <v>33</v>
      </c>
      <c r="O14" s="4" t="str">
        <f t="shared" ca="1" si="1"/>
        <v>OK</v>
      </c>
      <c r="P14" s="7" t="str">
        <f t="shared" si="2"/>
        <v>Personal
Onboarding-Unterlagen
Schulungen &amp; Checklisten
2026
HR-ONB-26
Standort: Geschütztes Fach 1</v>
      </c>
    </row>
    <row r="15" spans="1:16" ht="42" customHeight="1" x14ac:dyDescent="0.25">
      <c r="A15" s="5">
        <f t="shared" si="0"/>
        <v>5</v>
      </c>
      <c r="B15" s="5" t="s">
        <v>23</v>
      </c>
      <c r="C15" s="4" t="s">
        <v>62</v>
      </c>
      <c r="D15" s="4" t="s">
        <v>63</v>
      </c>
      <c r="E15" s="4" t="s">
        <v>64</v>
      </c>
      <c r="F15" s="4" t="s">
        <v>65</v>
      </c>
      <c r="G15" s="4" t="s">
        <v>66</v>
      </c>
      <c r="H15" s="4" t="s">
        <v>67</v>
      </c>
      <c r="I15" s="4" t="s">
        <v>68</v>
      </c>
      <c r="J15" s="6">
        <v>51135</v>
      </c>
      <c r="K15" s="4" t="s">
        <v>5</v>
      </c>
      <c r="L15" s="4" t="s">
        <v>31</v>
      </c>
      <c r="M15" s="4" t="s">
        <v>69</v>
      </c>
      <c r="N15" s="4" t="s">
        <v>43</v>
      </c>
      <c r="O15" s="4" t="str">
        <f t="shared" ca="1" si="1"/>
        <v>OK</v>
      </c>
      <c r="P15" s="7" t="str">
        <f t="shared" si="2"/>
        <v>Recht
Mietunterlagen Standort Süd
Vertrag &amp; Nachträge
2024–2029
LEG-MIET-S
Standort: Schrank 3 / Fach 5</v>
      </c>
    </row>
    <row r="16" spans="1:16" ht="42" customHeight="1" x14ac:dyDescent="0.25">
      <c r="A16" s="5">
        <f t="shared" si="0"/>
        <v>6</v>
      </c>
      <c r="B16" s="5" t="s">
        <v>53</v>
      </c>
      <c r="C16" s="4" t="s">
        <v>70</v>
      </c>
      <c r="D16" s="4" t="s">
        <v>71</v>
      </c>
      <c r="E16" s="4" t="s">
        <v>72</v>
      </c>
      <c r="F16" s="4" t="s">
        <v>73</v>
      </c>
      <c r="G16" s="4" t="s">
        <v>74</v>
      </c>
      <c r="H16" s="4" t="s">
        <v>75</v>
      </c>
      <c r="I16" s="4" t="s">
        <v>76</v>
      </c>
      <c r="J16" s="6">
        <v>47118</v>
      </c>
      <c r="K16" s="4" t="s">
        <v>77</v>
      </c>
      <c r="L16" s="4" t="s">
        <v>51</v>
      </c>
      <c r="M16" s="4" t="s">
        <v>78</v>
      </c>
      <c r="N16" s="4" t="s">
        <v>79</v>
      </c>
      <c r="O16" s="4" t="str">
        <f t="shared" ca="1" si="1"/>
        <v>OK</v>
      </c>
      <c r="P16" s="7" t="str">
        <f t="shared" si="2"/>
        <v>Marketing
Kampagnenplanung
Messe Nord
Herbst 2026
MKT-MES-26
Standort: Regal C / Fach 3</v>
      </c>
    </row>
    <row r="17" spans="1:16" ht="42" customHeight="1" x14ac:dyDescent="0.25">
      <c r="A17" s="5">
        <f t="shared" si="0"/>
        <v>7</v>
      </c>
      <c r="B17" s="5" t="s">
        <v>23</v>
      </c>
      <c r="C17" s="4" t="s">
        <v>80</v>
      </c>
      <c r="D17" s="4" t="s">
        <v>81</v>
      </c>
      <c r="E17" s="4" t="s">
        <v>82</v>
      </c>
      <c r="F17" s="4" t="s">
        <v>27</v>
      </c>
      <c r="G17" s="4" t="s">
        <v>83</v>
      </c>
      <c r="H17" s="4" t="s">
        <v>84</v>
      </c>
      <c r="I17" s="4" t="s">
        <v>85</v>
      </c>
      <c r="J17" s="6">
        <v>48213</v>
      </c>
      <c r="K17" s="4" t="s">
        <v>5</v>
      </c>
      <c r="L17" s="4" t="s">
        <v>51</v>
      </c>
      <c r="M17" s="4" t="s">
        <v>86</v>
      </c>
      <c r="N17" s="4" t="s">
        <v>33</v>
      </c>
      <c r="O17" s="4" t="str">
        <f t="shared" ca="1" si="1"/>
        <v>OK</v>
      </c>
      <c r="P17" s="7" t="str">
        <f t="shared" si="2"/>
        <v>IT
Softwarelizenzen
Inventar &amp; Wartung
2026
IT-LIZ-26
Standort: Schrank 1 / Fach 6</v>
      </c>
    </row>
    <row r="18" spans="1:16" ht="42" customHeight="1" x14ac:dyDescent="0.25">
      <c r="A18" s="5">
        <f t="shared" si="0"/>
        <v>8</v>
      </c>
      <c r="B18" s="5" t="s">
        <v>23</v>
      </c>
      <c r="C18" s="4" t="s">
        <v>87</v>
      </c>
      <c r="D18" s="4" t="s">
        <v>88</v>
      </c>
      <c r="E18" s="4" t="s">
        <v>89</v>
      </c>
      <c r="F18" s="4" t="s">
        <v>90</v>
      </c>
      <c r="G18" s="4" t="s">
        <v>91</v>
      </c>
      <c r="H18" s="4" t="s">
        <v>92</v>
      </c>
      <c r="I18" s="4" t="s">
        <v>93</v>
      </c>
      <c r="J18" s="6">
        <v>49826</v>
      </c>
      <c r="K18" s="4" t="s">
        <v>41</v>
      </c>
      <c r="L18" s="4" t="s">
        <v>31</v>
      </c>
      <c r="M18" s="4" t="s">
        <v>94</v>
      </c>
      <c r="N18" s="4" t="s">
        <v>43</v>
      </c>
      <c r="O18" s="4" t="str">
        <f t="shared" ca="1" si="1"/>
        <v>OK</v>
      </c>
      <c r="P18" s="7" t="str">
        <f t="shared" si="2"/>
        <v>Qualität
Auditunterlagen
Interne Prüfung
Mai 2026
QM-AUD-05
Standort: Regal D / Fach 2</v>
      </c>
    </row>
    <row r="19" spans="1:16" ht="42" customHeight="1" x14ac:dyDescent="0.25">
      <c r="A19" s="5">
        <f t="shared" si="0"/>
        <v>9</v>
      </c>
      <c r="B19" s="5" t="s">
        <v>53</v>
      </c>
      <c r="C19" s="4" t="s">
        <v>95</v>
      </c>
      <c r="D19" s="4" t="s">
        <v>96</v>
      </c>
      <c r="E19" s="4" t="s">
        <v>97</v>
      </c>
      <c r="F19" s="4" t="s">
        <v>27</v>
      </c>
      <c r="G19" s="4" t="s">
        <v>98</v>
      </c>
      <c r="H19" s="4" t="s">
        <v>99</v>
      </c>
      <c r="I19" s="4" t="s">
        <v>100</v>
      </c>
      <c r="J19" s="6">
        <v>46934</v>
      </c>
      <c r="K19" s="4" t="s">
        <v>5</v>
      </c>
      <c r="L19" s="4" t="s">
        <v>51</v>
      </c>
      <c r="M19" s="4" t="s">
        <v>101</v>
      </c>
      <c r="N19" s="4" t="s">
        <v>79</v>
      </c>
      <c r="O19" s="4" t="str">
        <f t="shared" ca="1" si="1"/>
        <v>OK</v>
      </c>
      <c r="P19" s="7" t="str">
        <f t="shared" si="2"/>
        <v>Vertrieb
Kundenfeedback
Pilotregion Nord
2026
VTR-FB-N
Standort: Regal C / Fach 6</v>
      </c>
    </row>
    <row r="20" spans="1:16" ht="42" customHeight="1" x14ac:dyDescent="0.25">
      <c r="A20" s="5">
        <f t="shared" si="0"/>
        <v>10</v>
      </c>
      <c r="B20" s="5" t="s">
        <v>23</v>
      </c>
      <c r="C20" s="4" t="s">
        <v>102</v>
      </c>
      <c r="D20" s="4" t="s">
        <v>103</v>
      </c>
      <c r="E20" s="4" t="s">
        <v>104</v>
      </c>
      <c r="F20" s="4" t="s">
        <v>27</v>
      </c>
      <c r="G20" s="4" t="s">
        <v>105</v>
      </c>
      <c r="H20" s="4" t="s">
        <v>106</v>
      </c>
      <c r="I20" s="4" t="s">
        <v>107</v>
      </c>
      <c r="J20" s="6">
        <v>50040</v>
      </c>
      <c r="K20" s="4" t="s">
        <v>5</v>
      </c>
      <c r="L20" s="4" t="s">
        <v>51</v>
      </c>
      <c r="M20" s="4" t="s">
        <v>108</v>
      </c>
      <c r="N20" s="4" t="s">
        <v>33</v>
      </c>
      <c r="O20" s="4" t="str">
        <f t="shared" ca="1" si="1"/>
        <v>OK</v>
      </c>
      <c r="P20" s="7" t="str">
        <f t="shared" si="2"/>
        <v>Verwaltung
Fuhrpark
Versicherungen &amp; Wartung
2026
VER-FZ-26
Standort: Schrank 4 / Fach 1</v>
      </c>
    </row>
    <row r="21" spans="1:16" ht="42" customHeight="1" x14ac:dyDescent="0.25">
      <c r="A21" s="5" t="str">
        <f t="shared" si="0"/>
        <v/>
      </c>
      <c r="B21" s="5"/>
      <c r="C21" s="4"/>
      <c r="D21" s="4"/>
      <c r="E21" s="4"/>
      <c r="F21" s="4"/>
      <c r="G21" s="4"/>
      <c r="H21" s="4"/>
      <c r="I21" s="4"/>
      <c r="J21" s="6"/>
      <c r="K21" s="4"/>
      <c r="L21" s="4"/>
      <c r="M21" s="4"/>
      <c r="N21" s="4"/>
      <c r="O21" s="4" t="str">
        <f t="shared" ca="1" si="1"/>
        <v/>
      </c>
      <c r="P21" s="7" t="str">
        <f t="shared" si="2"/>
        <v/>
      </c>
    </row>
    <row r="22" spans="1:16" ht="42" customHeight="1" x14ac:dyDescent="0.25">
      <c r="A22" s="5" t="str">
        <f t="shared" si="0"/>
        <v/>
      </c>
      <c r="B22" s="5"/>
      <c r="C22" s="4"/>
      <c r="D22" s="4"/>
      <c r="E22" s="4"/>
      <c r="F22" s="4"/>
      <c r="G22" s="4"/>
      <c r="H22" s="4"/>
      <c r="I22" s="4"/>
      <c r="J22" s="6"/>
      <c r="K22" s="4"/>
      <c r="L22" s="4"/>
      <c r="M22" s="4"/>
      <c r="N22" s="4"/>
      <c r="O22" s="4" t="str">
        <f t="shared" ca="1" si="1"/>
        <v/>
      </c>
      <c r="P22" s="7" t="str">
        <f t="shared" si="2"/>
        <v/>
      </c>
    </row>
    <row r="23" spans="1:16" ht="42" customHeight="1" x14ac:dyDescent="0.25">
      <c r="A23" s="5" t="str">
        <f t="shared" si="0"/>
        <v/>
      </c>
      <c r="B23" s="5"/>
      <c r="C23" s="4"/>
      <c r="D23" s="4"/>
      <c r="E23" s="4"/>
      <c r="F23" s="4"/>
      <c r="G23" s="4"/>
      <c r="H23" s="4"/>
      <c r="I23" s="4"/>
      <c r="J23" s="6"/>
      <c r="K23" s="4"/>
      <c r="L23" s="4"/>
      <c r="M23" s="4"/>
      <c r="N23" s="4"/>
      <c r="O23" s="4" t="str">
        <f t="shared" ca="1" si="1"/>
        <v/>
      </c>
      <c r="P23" s="7" t="str">
        <f t="shared" si="2"/>
        <v/>
      </c>
    </row>
    <row r="24" spans="1:16" ht="42" customHeight="1" x14ac:dyDescent="0.25">
      <c r="A24" s="5" t="str">
        <f t="shared" si="0"/>
        <v/>
      </c>
      <c r="B24" s="5"/>
      <c r="C24" s="4"/>
      <c r="D24" s="4"/>
      <c r="E24" s="4"/>
      <c r="F24" s="4"/>
      <c r="G24" s="4"/>
      <c r="H24" s="4"/>
      <c r="I24" s="4"/>
      <c r="J24" s="6"/>
      <c r="K24" s="4"/>
      <c r="L24" s="4"/>
      <c r="M24" s="4"/>
      <c r="N24" s="4"/>
      <c r="O24" s="4" t="str">
        <f t="shared" ca="1" si="1"/>
        <v/>
      </c>
      <c r="P24" s="7" t="str">
        <f t="shared" si="2"/>
        <v/>
      </c>
    </row>
    <row r="25" spans="1:16" ht="42" customHeight="1" x14ac:dyDescent="0.25">
      <c r="A25" s="5" t="str">
        <f t="shared" si="0"/>
        <v/>
      </c>
      <c r="B25" s="5"/>
      <c r="C25" s="4"/>
      <c r="D25" s="4"/>
      <c r="E25" s="4"/>
      <c r="F25" s="4"/>
      <c r="G25" s="4"/>
      <c r="H25" s="4"/>
      <c r="I25" s="4"/>
      <c r="J25" s="6"/>
      <c r="K25" s="4"/>
      <c r="L25" s="4"/>
      <c r="M25" s="4"/>
      <c r="N25" s="4"/>
      <c r="O25" s="4" t="str">
        <f t="shared" ca="1" si="1"/>
        <v/>
      </c>
      <c r="P25" s="7" t="str">
        <f t="shared" si="2"/>
        <v/>
      </c>
    </row>
    <row r="26" spans="1:16" ht="42" customHeight="1" x14ac:dyDescent="0.25">
      <c r="A26" s="5" t="str">
        <f t="shared" si="0"/>
        <v/>
      </c>
      <c r="B26" s="5"/>
      <c r="C26" s="4"/>
      <c r="D26" s="4"/>
      <c r="E26" s="4"/>
      <c r="F26" s="4"/>
      <c r="G26" s="4"/>
      <c r="H26" s="4"/>
      <c r="I26" s="4"/>
      <c r="J26" s="6"/>
      <c r="K26" s="4"/>
      <c r="L26" s="4"/>
      <c r="M26" s="4"/>
      <c r="N26" s="4"/>
      <c r="O26" s="4" t="str">
        <f t="shared" ca="1" si="1"/>
        <v/>
      </c>
      <c r="P26" s="7" t="str">
        <f t="shared" si="2"/>
        <v/>
      </c>
    </row>
    <row r="27" spans="1:16" ht="42" customHeight="1" x14ac:dyDescent="0.25">
      <c r="A27" s="5" t="str">
        <f t="shared" si="0"/>
        <v/>
      </c>
      <c r="B27" s="5"/>
      <c r="C27" s="4"/>
      <c r="D27" s="4"/>
      <c r="E27" s="4"/>
      <c r="F27" s="4"/>
      <c r="G27" s="4"/>
      <c r="H27" s="4"/>
      <c r="I27" s="4"/>
      <c r="J27" s="6"/>
      <c r="K27" s="4"/>
      <c r="L27" s="4"/>
      <c r="M27" s="4"/>
      <c r="N27" s="4"/>
      <c r="O27" s="4" t="str">
        <f t="shared" ca="1" si="1"/>
        <v/>
      </c>
      <c r="P27" s="7" t="str">
        <f t="shared" si="2"/>
        <v/>
      </c>
    </row>
    <row r="28" spans="1:16" ht="42" customHeight="1" x14ac:dyDescent="0.25">
      <c r="A28" s="5" t="str">
        <f t="shared" si="0"/>
        <v/>
      </c>
      <c r="B28" s="5"/>
      <c r="C28" s="4"/>
      <c r="D28" s="4"/>
      <c r="E28" s="4"/>
      <c r="F28" s="4"/>
      <c r="G28" s="4"/>
      <c r="H28" s="4"/>
      <c r="I28" s="4"/>
      <c r="J28" s="6"/>
      <c r="K28" s="4"/>
      <c r="L28" s="4"/>
      <c r="M28" s="4"/>
      <c r="N28" s="4"/>
      <c r="O28" s="4" t="str">
        <f t="shared" ca="1" si="1"/>
        <v/>
      </c>
      <c r="P28" s="7" t="str">
        <f t="shared" si="2"/>
        <v/>
      </c>
    </row>
    <row r="29" spans="1:16" ht="42" customHeight="1" x14ac:dyDescent="0.25">
      <c r="A29" s="5" t="str">
        <f t="shared" si="0"/>
        <v/>
      </c>
      <c r="B29" s="5"/>
      <c r="C29" s="4"/>
      <c r="D29" s="4"/>
      <c r="E29" s="4"/>
      <c r="F29" s="4"/>
      <c r="G29" s="4"/>
      <c r="H29" s="4"/>
      <c r="I29" s="4"/>
      <c r="J29" s="6"/>
      <c r="K29" s="4"/>
      <c r="L29" s="4"/>
      <c r="M29" s="4"/>
      <c r="N29" s="4"/>
      <c r="O29" s="4" t="str">
        <f t="shared" ca="1" si="1"/>
        <v/>
      </c>
      <c r="P29" s="7" t="str">
        <f t="shared" si="2"/>
        <v/>
      </c>
    </row>
    <row r="30" spans="1:16" ht="42" customHeight="1" x14ac:dyDescent="0.25">
      <c r="A30" s="5" t="str">
        <f t="shared" si="0"/>
        <v/>
      </c>
      <c r="B30" s="5"/>
      <c r="C30" s="4"/>
      <c r="D30" s="4"/>
      <c r="E30" s="4"/>
      <c r="F30" s="4"/>
      <c r="G30" s="4"/>
      <c r="H30" s="4"/>
      <c r="I30" s="4"/>
      <c r="J30" s="6"/>
      <c r="K30" s="4"/>
      <c r="L30" s="4"/>
      <c r="M30" s="4"/>
      <c r="N30" s="4"/>
      <c r="O30" s="4" t="str">
        <f t="shared" ca="1" si="1"/>
        <v/>
      </c>
      <c r="P30" s="7" t="str">
        <f t="shared" si="2"/>
        <v/>
      </c>
    </row>
  </sheetData>
  <mergeCells count="3">
    <mergeCell ref="A1:P1"/>
    <mergeCell ref="A2:P2"/>
    <mergeCell ref="F4:P7"/>
  </mergeCells>
  <conditionalFormatting sqref="A11:P30">
    <cfRule type="expression" dxfId="45" priority="1">
      <formula>$B11="Ja"</formula>
    </cfRule>
  </conditionalFormatting>
  <conditionalFormatting sqref="K11:K30">
    <cfRule type="expression" dxfId="44" priority="5">
      <formula>$K11="Vertraulich"</formula>
    </cfRule>
    <cfRule type="expression" dxfId="43" priority="6">
      <formula>$K11="Archiv"</formula>
    </cfRule>
  </conditionalFormatting>
  <conditionalFormatting sqref="N11:N30">
    <cfRule type="expression" dxfId="42" priority="4">
      <formula>$N11="Hoch"</formula>
    </cfRule>
  </conditionalFormatting>
  <conditionalFormatting sqref="O11:O30">
    <cfRule type="expression" dxfId="41" priority="2">
      <formula>$O11="Frist prüfen"</formula>
    </cfRule>
    <cfRule type="expression" dxfId="40" priority="3">
      <formula>$O11="Frist abgelaufen"</formula>
    </cfRule>
  </conditionalFormatting>
  <dataValidations count="6">
    <dataValidation type="list" sqref="B11:B30" xr:uid="{00000000-0002-0000-0000-000000000000}">
      <formula1>"Ja,Nein"</formula1>
    </dataValidation>
    <dataValidation type="list" sqref="C11:C30" xr:uid="{00000000-0002-0000-0000-000001000000}">
      <formula1>"Finanzen,Projekt,Einkauf,Personal,Recht,Marketing,IT,Qualität,Vertrieb,Verwaltung"</formula1>
    </dataValidation>
    <dataValidation type="list" sqref="K11:K30" xr:uid="{00000000-0002-0000-0000-000002000000}">
      <formula1>"Aktiv,In Prüfung,Entwurf,Archiv,Vertraulich"</formula1>
    </dataValidation>
    <dataValidation type="list" sqref="L11:L30" xr:uid="{00000000-0002-0000-0000-000003000000}">
      <formula1>"5 cm,7 cm"</formula1>
    </dataValidation>
    <dataValidation type="list" sqref="M11:M30" xr:uid="{00000000-0002-0000-0000-000004000000}">
      <formula1>"Petrol,Blau,Grün,Violett,Anthrazit,Orange,Dunkelblau,Rot,Gelb,Grau"</formula1>
    </dataValidation>
    <dataValidation type="list" sqref="N11:N30" xr:uid="{00000000-0002-0000-0000-000005000000}">
      <formula1>"Hoch,Mittel,Niedrig"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abSelected="1" workbookViewId="0">
      <selection sqref="A1:K1"/>
    </sheetView>
  </sheetViews>
  <sheetFormatPr baseColWidth="10" defaultColWidth="9" defaultRowHeight="15" x14ac:dyDescent="0.25"/>
  <cols>
    <col min="1" max="1" width="3.5" customWidth="1"/>
    <col min="2" max="2" width="18.5" customWidth="1"/>
    <col min="3" max="3" width="2.25" customWidth="1"/>
    <col min="4" max="4" width="3.5" customWidth="1"/>
    <col min="5" max="5" width="18.5" customWidth="1"/>
    <col min="6" max="6" width="2.25" customWidth="1"/>
    <col min="7" max="7" width="3.5" customWidth="1"/>
    <col min="8" max="8" width="18.5" customWidth="1"/>
    <col min="9" max="9" width="2.25" customWidth="1"/>
    <col min="10" max="10" width="3.5" customWidth="1"/>
    <col min="11" max="11" width="18.5" customWidth="1"/>
  </cols>
  <sheetData>
    <row r="1" spans="1:11" ht="33.950000000000003" customHeight="1" x14ac:dyDescent="0.25">
      <c r="A1" s="21" t="s">
        <v>109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6.1" customHeight="1" x14ac:dyDescent="0.25">
      <c r="A2" s="22" t="s">
        <v>110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8" t="s">
        <v>111</v>
      </c>
      <c r="B3" s="9">
        <v>1</v>
      </c>
      <c r="C3" s="8" t="s">
        <v>112</v>
      </c>
      <c r="D3" s="8">
        <f>COUNTIF(Ordnerliste!B11:B30,"Ja")</f>
        <v>7</v>
      </c>
      <c r="E3" s="8" t="s">
        <v>17</v>
      </c>
      <c r="F3" s="41" t="str">
        <f>IF(D3=0,"Kein Ordner ausgewählt",IF(D3&gt;4,"Mehr als 4 ausgewählt: Startposition nutzen","Bereit"))</f>
        <v>Mehr als 4 ausgewählt: Startposition nutzen</v>
      </c>
      <c r="G3" s="41"/>
      <c r="H3" s="41"/>
      <c r="I3" s="41"/>
      <c r="J3" s="41"/>
      <c r="K3" s="41"/>
    </row>
    <row r="4" spans="1:11" ht="18" customHeight="1" x14ac:dyDescent="0.25"/>
    <row r="5" spans="1:11" ht="18" customHeight="1" x14ac:dyDescent="0.25">
      <c r="A5" s="23" t="s">
        <v>24</v>
      </c>
      <c r="B5" s="24" t="s">
        <v>113</v>
      </c>
      <c r="D5" s="23" t="s">
        <v>34</v>
      </c>
      <c r="E5" s="24" t="s">
        <v>114</v>
      </c>
      <c r="G5" s="23" t="s">
        <v>44</v>
      </c>
      <c r="H5" s="24" t="s">
        <v>115</v>
      </c>
      <c r="J5" s="23" t="s">
        <v>62</v>
      </c>
      <c r="K5" s="24" t="s">
        <v>116</v>
      </c>
    </row>
    <row r="6" spans="1:11" ht="18" customHeight="1" x14ac:dyDescent="0.25">
      <c r="A6" s="23"/>
      <c r="B6" s="24"/>
      <c r="D6" s="23"/>
      <c r="E6" s="24"/>
      <c r="G6" s="23"/>
      <c r="H6" s="24"/>
      <c r="J6" s="23"/>
      <c r="K6" s="24"/>
    </row>
    <row r="7" spans="1:11" ht="18" customHeight="1" x14ac:dyDescent="0.25">
      <c r="A7" s="23"/>
      <c r="B7" s="24"/>
      <c r="D7" s="23"/>
      <c r="E7" s="24"/>
      <c r="G7" s="23"/>
      <c r="H7" s="24"/>
      <c r="J7" s="23"/>
      <c r="K7" s="24"/>
    </row>
    <row r="8" spans="1:11" ht="18" customHeight="1" x14ac:dyDescent="0.25">
      <c r="A8" s="23"/>
      <c r="B8" s="25" t="s">
        <v>25</v>
      </c>
      <c r="D8" s="23"/>
      <c r="E8" s="25" t="s">
        <v>35</v>
      </c>
      <c r="G8" s="23"/>
      <c r="H8" s="25" t="s">
        <v>45</v>
      </c>
      <c r="J8" s="23"/>
      <c r="K8" s="25" t="s">
        <v>63</v>
      </c>
    </row>
    <row r="9" spans="1:11" ht="18" customHeight="1" x14ac:dyDescent="0.25">
      <c r="A9" s="23"/>
      <c r="B9" s="25"/>
      <c r="D9" s="23"/>
      <c r="E9" s="25"/>
      <c r="G9" s="23"/>
      <c r="H9" s="25"/>
      <c r="J9" s="23"/>
      <c r="K9" s="25"/>
    </row>
    <row r="10" spans="1:11" ht="18" customHeight="1" x14ac:dyDescent="0.25">
      <c r="A10" s="23"/>
      <c r="B10" s="25"/>
      <c r="D10" s="23"/>
      <c r="E10" s="25"/>
      <c r="G10" s="23"/>
      <c r="H10" s="25"/>
      <c r="J10" s="23"/>
      <c r="K10" s="25"/>
    </row>
    <row r="11" spans="1:11" ht="18" customHeight="1" x14ac:dyDescent="0.25">
      <c r="A11" s="23"/>
      <c r="B11" s="25"/>
      <c r="D11" s="23"/>
      <c r="E11" s="25"/>
      <c r="G11" s="23"/>
      <c r="H11" s="25"/>
      <c r="J11" s="23"/>
      <c r="K11" s="25"/>
    </row>
    <row r="12" spans="1:11" ht="18" customHeight="1" x14ac:dyDescent="0.25">
      <c r="A12" s="23"/>
      <c r="B12" s="25"/>
      <c r="D12" s="23"/>
      <c r="E12" s="25"/>
      <c r="G12" s="23"/>
      <c r="H12" s="25"/>
      <c r="J12" s="23"/>
      <c r="K12" s="25"/>
    </row>
    <row r="13" spans="1:11" ht="18" customHeight="1" x14ac:dyDescent="0.25">
      <c r="A13" s="23"/>
      <c r="B13" s="25"/>
      <c r="D13" s="23"/>
      <c r="E13" s="25"/>
      <c r="G13" s="23"/>
      <c r="H13" s="25"/>
      <c r="J13" s="23"/>
      <c r="K13" s="25"/>
    </row>
    <row r="14" spans="1:11" ht="18" customHeight="1" x14ac:dyDescent="0.25">
      <c r="A14" s="23"/>
      <c r="B14" s="25"/>
      <c r="D14" s="23"/>
      <c r="E14" s="25"/>
      <c r="G14" s="23"/>
      <c r="H14" s="25"/>
      <c r="J14" s="23"/>
      <c r="K14" s="25"/>
    </row>
    <row r="15" spans="1:11" ht="18" customHeight="1" x14ac:dyDescent="0.25">
      <c r="A15" s="23"/>
      <c r="B15" s="25"/>
      <c r="D15" s="23"/>
      <c r="E15" s="25"/>
      <c r="G15" s="23"/>
      <c r="H15" s="25"/>
      <c r="J15" s="23"/>
      <c r="K15" s="25"/>
    </row>
    <row r="16" spans="1:11" ht="18" customHeight="1" x14ac:dyDescent="0.25">
      <c r="A16" s="23"/>
      <c r="B16" s="25"/>
      <c r="D16" s="23"/>
      <c r="E16" s="25"/>
      <c r="G16" s="23"/>
      <c r="H16" s="25"/>
      <c r="J16" s="23"/>
      <c r="K16" s="25"/>
    </row>
    <row r="17" spans="1:11" ht="18" customHeight="1" x14ac:dyDescent="0.25">
      <c r="A17" s="23"/>
      <c r="B17" s="25"/>
      <c r="D17" s="23"/>
      <c r="E17" s="25"/>
      <c r="G17" s="23"/>
      <c r="H17" s="25"/>
      <c r="J17" s="23"/>
      <c r="K17" s="25"/>
    </row>
    <row r="18" spans="1:11" ht="18" customHeight="1" x14ac:dyDescent="0.25">
      <c r="A18" s="23"/>
      <c r="B18" s="25"/>
      <c r="D18" s="23"/>
      <c r="E18" s="25"/>
      <c r="G18" s="23"/>
      <c r="H18" s="25"/>
      <c r="J18" s="23"/>
      <c r="K18" s="25"/>
    </row>
    <row r="19" spans="1:11" ht="18" customHeight="1" x14ac:dyDescent="0.25">
      <c r="A19" s="23"/>
      <c r="B19" s="26" t="s">
        <v>117</v>
      </c>
      <c r="D19" s="23"/>
      <c r="E19" s="26" t="s">
        <v>118</v>
      </c>
      <c r="G19" s="23"/>
      <c r="H19" s="26" t="s">
        <v>119</v>
      </c>
      <c r="J19" s="23"/>
      <c r="K19" s="26" t="s">
        <v>120</v>
      </c>
    </row>
    <row r="20" spans="1:11" ht="18" customHeight="1" x14ac:dyDescent="0.25">
      <c r="A20" s="23"/>
      <c r="B20" s="26"/>
      <c r="D20" s="23"/>
      <c r="E20" s="26"/>
      <c r="G20" s="23"/>
      <c r="H20" s="26"/>
      <c r="J20" s="23"/>
      <c r="K20" s="26"/>
    </row>
    <row r="21" spans="1:11" ht="18" customHeight="1" x14ac:dyDescent="0.25">
      <c r="A21" s="23"/>
      <c r="B21" s="26"/>
      <c r="D21" s="23"/>
      <c r="E21" s="26"/>
      <c r="G21" s="23"/>
      <c r="H21" s="26"/>
      <c r="J21" s="23"/>
      <c r="K21" s="26"/>
    </row>
    <row r="22" spans="1:11" ht="18" customHeight="1" x14ac:dyDescent="0.25">
      <c r="A22" s="23"/>
      <c r="B22" s="26"/>
      <c r="D22" s="23"/>
      <c r="E22" s="26"/>
      <c r="G22" s="23"/>
      <c r="H22" s="26"/>
      <c r="J22" s="23"/>
      <c r="K22" s="26"/>
    </row>
    <row r="23" spans="1:11" ht="18" customHeight="1" x14ac:dyDescent="0.25">
      <c r="A23" s="23"/>
      <c r="B23" s="26"/>
      <c r="D23" s="23"/>
      <c r="E23" s="26"/>
      <c r="G23" s="23"/>
      <c r="H23" s="26"/>
      <c r="J23" s="23"/>
      <c r="K23" s="26"/>
    </row>
    <row r="24" spans="1:11" ht="18" customHeight="1" x14ac:dyDescent="0.25">
      <c r="A24" s="23"/>
      <c r="B24" s="26"/>
      <c r="D24" s="23"/>
      <c r="E24" s="26"/>
      <c r="G24" s="23"/>
      <c r="H24" s="26"/>
      <c r="J24" s="23"/>
      <c r="K24" s="26"/>
    </row>
    <row r="25" spans="1:11" ht="18" customHeight="1" x14ac:dyDescent="0.25">
      <c r="A25" s="23"/>
      <c r="B25" s="26"/>
      <c r="D25" s="23"/>
      <c r="E25" s="26"/>
      <c r="G25" s="23"/>
      <c r="H25" s="26"/>
      <c r="J25" s="23"/>
      <c r="K25" s="26"/>
    </row>
    <row r="26" spans="1:11" ht="18" customHeight="1" x14ac:dyDescent="0.25">
      <c r="A26" s="23"/>
      <c r="B26" s="27" t="s">
        <v>121</v>
      </c>
      <c r="D26" s="23"/>
      <c r="E26" s="27" t="s">
        <v>122</v>
      </c>
      <c r="G26" s="23"/>
      <c r="H26" s="27" t="s">
        <v>123</v>
      </c>
      <c r="J26" s="23"/>
      <c r="K26" s="27" t="s">
        <v>124</v>
      </c>
    </row>
    <row r="27" spans="1:11" ht="18" customHeight="1" x14ac:dyDescent="0.25">
      <c r="A27" s="23"/>
      <c r="B27" s="27"/>
      <c r="D27" s="23"/>
      <c r="E27" s="27"/>
      <c r="G27" s="23"/>
      <c r="H27" s="27"/>
      <c r="J27" s="23"/>
      <c r="K27" s="27"/>
    </row>
    <row r="28" spans="1:11" ht="18" customHeight="1" x14ac:dyDescent="0.25">
      <c r="A28" s="23"/>
      <c r="B28" s="27"/>
      <c r="D28" s="23"/>
      <c r="E28" s="27"/>
      <c r="G28" s="23"/>
      <c r="H28" s="27"/>
      <c r="J28" s="23"/>
      <c r="K28" s="27"/>
    </row>
    <row r="29" spans="1:11" ht="18" customHeight="1" x14ac:dyDescent="0.25">
      <c r="A29" s="23"/>
      <c r="B29" s="27"/>
      <c r="D29" s="23"/>
      <c r="E29" s="27"/>
      <c r="G29" s="23"/>
      <c r="H29" s="27"/>
      <c r="J29" s="23"/>
      <c r="K29" s="27"/>
    </row>
    <row r="30" spans="1:11" ht="18" customHeight="1" x14ac:dyDescent="0.25">
      <c r="A30" s="23"/>
      <c r="B30" s="27"/>
      <c r="D30" s="23"/>
      <c r="E30" s="27"/>
      <c r="G30" s="23"/>
      <c r="H30" s="27"/>
      <c r="J30" s="23"/>
      <c r="K30" s="27"/>
    </row>
    <row r="31" spans="1:11" ht="18" customHeight="1" x14ac:dyDescent="0.25">
      <c r="A31" s="23"/>
      <c r="B31" s="28" t="s">
        <v>125</v>
      </c>
      <c r="D31" s="23"/>
      <c r="E31" s="28" t="s">
        <v>126</v>
      </c>
      <c r="G31" s="23"/>
      <c r="H31" s="28" t="s">
        <v>127</v>
      </c>
      <c r="J31" s="23"/>
      <c r="K31" s="28" t="s">
        <v>127</v>
      </c>
    </row>
    <row r="32" spans="1:11" ht="18" customHeight="1" x14ac:dyDescent="0.25">
      <c r="A32" s="23"/>
      <c r="B32" s="28"/>
      <c r="D32" s="23"/>
      <c r="E32" s="28"/>
      <c r="G32" s="23"/>
      <c r="H32" s="28"/>
      <c r="J32" s="23"/>
      <c r="K32" s="28"/>
    </row>
    <row r="33" spans="1:11" ht="18" customHeight="1" x14ac:dyDescent="0.25">
      <c r="A33" s="23"/>
      <c r="B33" s="28"/>
      <c r="D33" s="23"/>
      <c r="E33" s="28"/>
      <c r="G33" s="23"/>
      <c r="H33" s="28"/>
      <c r="J33" s="23"/>
      <c r="K33" s="28"/>
    </row>
    <row r="34" spans="1:11" ht="18" customHeight="1" x14ac:dyDescent="0.25">
      <c r="A34" s="23"/>
      <c r="B34" s="28"/>
      <c r="D34" s="23"/>
      <c r="E34" s="28"/>
      <c r="G34" s="23"/>
      <c r="H34" s="28"/>
      <c r="J34" s="23"/>
      <c r="K34" s="28"/>
    </row>
    <row r="35" spans="1:11" ht="18" customHeight="1" x14ac:dyDescent="0.25">
      <c r="A35" s="23"/>
      <c r="B35" s="28"/>
      <c r="D35" s="23"/>
      <c r="E35" s="28"/>
      <c r="G35" s="23"/>
      <c r="H35" s="28"/>
      <c r="J35" s="23"/>
      <c r="K35" s="28"/>
    </row>
    <row r="36" spans="1:11" ht="18" customHeight="1" x14ac:dyDescent="0.25">
      <c r="A36" s="23"/>
      <c r="B36" s="28"/>
      <c r="D36" s="23"/>
      <c r="E36" s="28"/>
      <c r="G36" s="23"/>
      <c r="H36" s="28"/>
      <c r="J36" s="23"/>
      <c r="K36" s="28"/>
    </row>
    <row r="37" spans="1:11" ht="18" customHeight="1" x14ac:dyDescent="0.25">
      <c r="A37" s="23"/>
      <c r="B37" s="29" t="s">
        <v>128</v>
      </c>
      <c r="D37" s="23"/>
      <c r="E37" s="29" t="s">
        <v>129</v>
      </c>
      <c r="G37" s="23"/>
      <c r="H37" s="29" t="s">
        <v>130</v>
      </c>
      <c r="J37" s="23"/>
      <c r="K37" s="29" t="s">
        <v>131</v>
      </c>
    </row>
    <row r="38" spans="1:11" ht="18" customHeight="1" x14ac:dyDescent="0.25">
      <c r="A38" s="23"/>
      <c r="B38" s="29"/>
      <c r="D38" s="23"/>
      <c r="E38" s="29"/>
      <c r="G38" s="23"/>
      <c r="H38" s="29"/>
      <c r="J38" s="23"/>
      <c r="K38" s="29"/>
    </row>
    <row r="39" spans="1:11" ht="18" customHeight="1" x14ac:dyDescent="0.25">
      <c r="A39" s="23"/>
      <c r="B39" s="29"/>
      <c r="D39" s="23"/>
      <c r="E39" s="29"/>
      <c r="G39" s="23"/>
      <c r="H39" s="29"/>
      <c r="J39" s="23"/>
      <c r="K39" s="29"/>
    </row>
    <row r="40" spans="1:11" ht="18" customHeight="1" x14ac:dyDescent="0.25">
      <c r="A40" s="23"/>
      <c r="B40" s="29"/>
      <c r="D40" s="23"/>
      <c r="E40" s="29"/>
      <c r="G40" s="23"/>
      <c r="H40" s="29"/>
      <c r="J40" s="23"/>
      <c r="K40" s="29"/>
    </row>
    <row r="41" spans="1:11" ht="18" customHeight="1" x14ac:dyDescent="0.25">
      <c r="A41" s="23"/>
      <c r="B41" s="29"/>
      <c r="D41" s="23"/>
      <c r="E41" s="29"/>
      <c r="G41" s="23"/>
      <c r="H41" s="29"/>
      <c r="J41" s="23"/>
      <c r="K41" s="29"/>
    </row>
    <row r="42" spans="1:11" ht="18" customHeight="1" x14ac:dyDescent="0.25">
      <c r="A42" s="23"/>
      <c r="B42" s="29"/>
      <c r="D42" s="23"/>
      <c r="E42" s="29"/>
      <c r="G42" s="23"/>
      <c r="H42" s="29"/>
      <c r="J42" s="23"/>
      <c r="K42" s="29"/>
    </row>
    <row r="43" spans="1:11" ht="18" customHeight="1" x14ac:dyDescent="0.25">
      <c r="A43" s="23"/>
      <c r="B43" s="29"/>
      <c r="D43" s="23"/>
      <c r="E43" s="29"/>
      <c r="G43" s="23"/>
      <c r="H43" s="29"/>
      <c r="J43" s="23"/>
      <c r="K43" s="29"/>
    </row>
    <row r="44" spans="1:11" ht="18" customHeight="1" x14ac:dyDescent="0.25">
      <c r="A44" s="23"/>
      <c r="B44" s="30" t="s">
        <v>132</v>
      </c>
      <c r="D44" s="23"/>
      <c r="E44" s="30" t="s">
        <v>133</v>
      </c>
      <c r="G44" s="23"/>
      <c r="H44" s="30" t="s">
        <v>134</v>
      </c>
      <c r="J44" s="23"/>
      <c r="K44" s="30" t="s">
        <v>135</v>
      </c>
    </row>
    <row r="45" spans="1:11" ht="18" customHeight="1" x14ac:dyDescent="0.25">
      <c r="A45" s="23"/>
      <c r="B45" s="30"/>
      <c r="D45" s="23"/>
      <c r="E45" s="30"/>
      <c r="G45" s="23"/>
      <c r="H45" s="30"/>
      <c r="J45" s="23"/>
      <c r="K45" s="30"/>
    </row>
    <row r="46" spans="1:11" ht="18" customHeight="1" x14ac:dyDescent="0.25">
      <c r="A46" s="23"/>
      <c r="B46" s="30"/>
      <c r="D46" s="23"/>
      <c r="E46" s="30"/>
      <c r="G46" s="23"/>
      <c r="H46" s="30"/>
      <c r="J46" s="23"/>
      <c r="K46" s="30"/>
    </row>
    <row r="47" spans="1:11" ht="18" customHeight="1" x14ac:dyDescent="0.25">
      <c r="A47" s="23"/>
      <c r="B47" s="30"/>
      <c r="D47" s="23"/>
      <c r="E47" s="30"/>
      <c r="G47" s="23"/>
      <c r="H47" s="30"/>
      <c r="J47" s="23"/>
      <c r="K47" s="30"/>
    </row>
    <row r="48" spans="1:11" ht="18" customHeight="1" x14ac:dyDescent="0.25">
      <c r="A48" s="23"/>
      <c r="B48" s="30"/>
      <c r="D48" s="23"/>
      <c r="E48" s="30"/>
      <c r="G48" s="23"/>
      <c r="H48" s="30"/>
      <c r="J48" s="23"/>
      <c r="K48" s="30"/>
    </row>
    <row r="49" spans="1:11" ht="18" customHeight="1" x14ac:dyDescent="0.25">
      <c r="A49" s="23"/>
      <c r="B49" s="31" t="s">
        <v>136</v>
      </c>
      <c r="D49" s="23"/>
      <c r="E49" s="31" t="s">
        <v>137</v>
      </c>
      <c r="G49" s="23"/>
      <c r="H49" s="31" t="s">
        <v>138</v>
      </c>
      <c r="J49" s="23"/>
      <c r="K49" s="31" t="s">
        <v>139</v>
      </c>
    </row>
    <row r="50" spans="1:11" ht="18" customHeight="1" x14ac:dyDescent="0.25">
      <c r="A50" s="23"/>
      <c r="B50" s="31"/>
      <c r="D50" s="23"/>
      <c r="E50" s="31"/>
      <c r="G50" s="23"/>
      <c r="H50" s="31"/>
      <c r="J50" s="23"/>
      <c r="K50" s="31"/>
    </row>
    <row r="51" spans="1:11" ht="18" customHeight="1" x14ac:dyDescent="0.25">
      <c r="A51" s="23"/>
      <c r="B51" s="31"/>
      <c r="D51" s="23"/>
      <c r="E51" s="31"/>
      <c r="G51" s="23"/>
      <c r="H51" s="31"/>
      <c r="J51" s="23"/>
      <c r="K51" s="31"/>
    </row>
    <row r="52" spans="1:11" ht="18" customHeight="1" x14ac:dyDescent="0.25">
      <c r="A52" s="23"/>
      <c r="B52" s="31"/>
      <c r="D52" s="23"/>
      <c r="E52" s="31"/>
      <c r="G52" s="23"/>
      <c r="H52" s="31"/>
      <c r="J52" s="23"/>
      <c r="K52" s="31"/>
    </row>
    <row r="54" spans="1:11" x14ac:dyDescent="0.25">
      <c r="A54" s="32" t="s">
        <v>140</v>
      </c>
      <c r="B54" s="33"/>
      <c r="C54" s="33"/>
      <c r="D54" s="33"/>
      <c r="E54" s="33"/>
      <c r="F54" s="33"/>
      <c r="G54" s="33"/>
      <c r="H54" s="33"/>
      <c r="I54" s="33"/>
      <c r="J54" s="33"/>
      <c r="K54" s="34"/>
    </row>
    <row r="55" spans="1:11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7"/>
    </row>
    <row r="56" spans="1:11" x14ac:dyDescent="0.25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40"/>
    </row>
  </sheetData>
  <mergeCells count="40">
    <mergeCell ref="A54:K56"/>
    <mergeCell ref="F3:K3"/>
    <mergeCell ref="H37:H43"/>
    <mergeCell ref="H44:H48"/>
    <mergeCell ref="H49:H52"/>
    <mergeCell ref="J5:J52"/>
    <mergeCell ref="K5:K7"/>
    <mergeCell ref="K8:K18"/>
    <mergeCell ref="K19:K25"/>
    <mergeCell ref="K26:K30"/>
    <mergeCell ref="K31:K36"/>
    <mergeCell ref="K37:K43"/>
    <mergeCell ref="K44:K48"/>
    <mergeCell ref="K49:K52"/>
    <mergeCell ref="H5:H7"/>
    <mergeCell ref="H8:H18"/>
    <mergeCell ref="H19:H25"/>
    <mergeCell ref="H26:H30"/>
    <mergeCell ref="H31:H36"/>
    <mergeCell ref="E31:E36"/>
    <mergeCell ref="E37:E43"/>
    <mergeCell ref="E44:E48"/>
    <mergeCell ref="E49:E52"/>
    <mergeCell ref="G5:G52"/>
    <mergeCell ref="A1:K1"/>
    <mergeCell ref="A2:K2"/>
    <mergeCell ref="A5:A52"/>
    <mergeCell ref="B5:B7"/>
    <mergeCell ref="B8:B18"/>
    <mergeCell ref="B19:B25"/>
    <mergeCell ref="B26:B30"/>
    <mergeCell ref="B31:B36"/>
    <mergeCell ref="B37:B43"/>
    <mergeCell ref="B44:B48"/>
    <mergeCell ref="B49:B52"/>
    <mergeCell ref="D5:D52"/>
    <mergeCell ref="E5:E7"/>
    <mergeCell ref="E8:E18"/>
    <mergeCell ref="E19:E25"/>
    <mergeCell ref="E26:E30"/>
  </mergeCells>
  <conditionalFormatting sqref="A5:A52">
    <cfRule type="expression" dxfId="39" priority="1">
      <formula>$A$5="Finanzen"</formula>
    </cfRule>
    <cfRule type="expression" dxfId="38" priority="2">
      <formula>$A$5="Projekt"</formula>
    </cfRule>
    <cfRule type="expression" dxfId="37" priority="3">
      <formula>$A$5="Einkauf"</formula>
    </cfRule>
    <cfRule type="expression" dxfId="36" priority="4">
      <formula>$A$5="Personal"</formula>
    </cfRule>
    <cfRule type="expression" dxfId="35" priority="5">
      <formula>$A$5="Recht"</formula>
    </cfRule>
    <cfRule type="expression" dxfId="34" priority="6">
      <formula>$A$5="Marketing"</formula>
    </cfRule>
    <cfRule type="expression" dxfId="33" priority="7">
      <formula>$A$5="IT"</formula>
    </cfRule>
    <cfRule type="expression" dxfId="32" priority="8">
      <formula>$A$5="Qualität"</formula>
    </cfRule>
    <cfRule type="expression" dxfId="31" priority="9">
      <formula>$A$5="Vertrieb"</formula>
    </cfRule>
    <cfRule type="expression" dxfId="30" priority="10">
      <formula>$A$5="Verwaltung"</formula>
    </cfRule>
  </conditionalFormatting>
  <conditionalFormatting sqref="D5:D52">
    <cfRule type="expression" dxfId="29" priority="11">
      <formula>$D$5="Finanzen"</formula>
    </cfRule>
    <cfRule type="expression" dxfId="28" priority="12">
      <formula>$D$5="Projekt"</formula>
    </cfRule>
    <cfRule type="expression" dxfId="27" priority="13">
      <formula>$D$5="Einkauf"</formula>
    </cfRule>
    <cfRule type="expression" dxfId="26" priority="14">
      <formula>$D$5="Personal"</formula>
    </cfRule>
    <cfRule type="expression" dxfId="25" priority="15">
      <formula>$D$5="Recht"</formula>
    </cfRule>
    <cfRule type="expression" dxfId="24" priority="16">
      <formula>$D$5="Marketing"</formula>
    </cfRule>
    <cfRule type="expression" dxfId="23" priority="17">
      <formula>$D$5="IT"</formula>
    </cfRule>
    <cfRule type="expression" dxfId="22" priority="18">
      <formula>$D$5="Qualität"</formula>
    </cfRule>
    <cfRule type="expression" dxfId="21" priority="19">
      <formula>$D$5="Vertrieb"</formula>
    </cfRule>
    <cfRule type="expression" dxfId="20" priority="20">
      <formula>$D$5="Verwaltung"</formula>
    </cfRule>
  </conditionalFormatting>
  <conditionalFormatting sqref="G5:G52">
    <cfRule type="expression" dxfId="19" priority="21">
      <formula>$G$5="Finanzen"</formula>
    </cfRule>
    <cfRule type="expression" dxfId="18" priority="22">
      <formula>$G$5="Projekt"</formula>
    </cfRule>
    <cfRule type="expression" dxfId="17" priority="23">
      <formula>$G$5="Einkauf"</formula>
    </cfRule>
    <cfRule type="expression" dxfId="16" priority="24">
      <formula>$G$5="Personal"</formula>
    </cfRule>
    <cfRule type="expression" dxfId="15" priority="25">
      <formula>$G$5="Recht"</formula>
    </cfRule>
    <cfRule type="expression" dxfId="14" priority="26">
      <formula>$G$5="Marketing"</formula>
    </cfRule>
    <cfRule type="expression" dxfId="13" priority="27">
      <formula>$G$5="IT"</formula>
    </cfRule>
    <cfRule type="expression" dxfId="12" priority="28">
      <formula>$G$5="Qualität"</formula>
    </cfRule>
    <cfRule type="expression" dxfId="11" priority="29">
      <formula>$G$5="Vertrieb"</formula>
    </cfRule>
    <cfRule type="expression" dxfId="10" priority="30">
      <formula>$G$5="Verwaltung"</formula>
    </cfRule>
  </conditionalFormatting>
  <conditionalFormatting sqref="J5:J52">
    <cfRule type="expression" dxfId="9" priority="31">
      <formula>$J$5="Finanzen"</formula>
    </cfRule>
    <cfRule type="expression" dxfId="8" priority="32">
      <formula>$J$5="Projekt"</formula>
    </cfRule>
    <cfRule type="expression" dxfId="7" priority="33">
      <formula>$J$5="Einkauf"</formula>
    </cfRule>
    <cfRule type="expression" dxfId="6" priority="34">
      <formula>$J$5="Personal"</formula>
    </cfRule>
    <cfRule type="expression" dxfId="5" priority="35">
      <formula>$J$5="Recht"</formula>
    </cfRule>
    <cfRule type="expression" dxfId="4" priority="36">
      <formula>$J$5="Marketing"</formula>
    </cfRule>
    <cfRule type="expression" dxfId="3" priority="37">
      <formula>$J$5="IT"</formula>
    </cfRule>
    <cfRule type="expression" dxfId="2" priority="38">
      <formula>$J$5="Qualität"</formula>
    </cfRule>
    <cfRule type="expression" dxfId="1" priority="39">
      <formula>$J$5="Vertrieb"</formula>
    </cfRule>
    <cfRule type="expression" dxfId="0" priority="40">
      <formula>$J$5="Verwaltung"</formula>
    </cfRule>
  </conditionalFormatting>
  <dataValidations count="1">
    <dataValidation operator="greaterThanOrEqual" sqref="B3" xr:uid="{00000000-0002-0000-0100-000000000000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Ordnerliste</vt:lpstr>
      <vt:lpstr>Druckbogen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created xsi:type="dcterms:W3CDTF">2026-05-14T10:25:59Z</dcterms:created>
  <dcterms:modified xsi:type="dcterms:W3CDTF">2026-05-14T10:25:59Z</dcterms:modified>
</cp:coreProperties>
</file>