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nutzwertanalyse\"/>
    </mc:Choice>
  </mc:AlternateContent>
  <xr:revisionPtr revIDLastSave="0" documentId="13_ncr:1_{A95AB3DB-9FD6-4476-999A-496D3A1EA0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utzwertanalys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N17" i="1"/>
  <c r="L17" i="1"/>
  <c r="J17" i="1"/>
  <c r="H17" i="1"/>
  <c r="F17" i="1"/>
  <c r="N16" i="1"/>
  <c r="L16" i="1"/>
  <c r="J16" i="1"/>
  <c r="H16" i="1"/>
  <c r="F16" i="1"/>
  <c r="N15" i="1"/>
  <c r="L15" i="1"/>
  <c r="J15" i="1"/>
  <c r="H15" i="1"/>
  <c r="F15" i="1"/>
  <c r="N14" i="1"/>
  <c r="L14" i="1"/>
  <c r="J14" i="1"/>
  <c r="H14" i="1"/>
  <c r="F14" i="1"/>
  <c r="N13" i="1"/>
  <c r="L13" i="1"/>
  <c r="J13" i="1"/>
  <c r="H13" i="1"/>
  <c r="F13" i="1"/>
  <c r="N12" i="1"/>
  <c r="L12" i="1"/>
  <c r="J12" i="1"/>
  <c r="H12" i="1"/>
  <c r="F12" i="1"/>
  <c r="N11" i="1"/>
  <c r="L11" i="1"/>
  <c r="J11" i="1"/>
  <c r="H11" i="1"/>
  <c r="F11" i="1"/>
  <c r="N10" i="1"/>
  <c r="L10" i="1"/>
  <c r="J10" i="1"/>
  <c r="H10" i="1"/>
  <c r="F10" i="1"/>
  <c r="Q9" i="1"/>
  <c r="N9" i="1"/>
  <c r="L9" i="1"/>
  <c r="J9" i="1"/>
  <c r="H9" i="1"/>
  <c r="F9" i="1"/>
  <c r="N8" i="1"/>
  <c r="N18" i="1" s="1"/>
  <c r="L8" i="1"/>
  <c r="L18" i="1" s="1"/>
  <c r="J8" i="1"/>
  <c r="J18" i="1" s="1"/>
  <c r="H8" i="1"/>
  <c r="H18" i="1" s="1"/>
  <c r="F8" i="1"/>
  <c r="F18" i="1" s="1"/>
  <c r="Q8" i="1" l="1"/>
  <c r="Q7" i="1"/>
</calcChain>
</file>

<file path=xl/sharedStrings.xml><?xml version="1.0" encoding="utf-8"?>
<sst xmlns="http://schemas.openxmlformats.org/spreadsheetml/2006/main" count="48" uniqueCount="34">
  <si>
    <t>Nutzwertanalyse</t>
  </si>
  <si>
    <t>Projektname/Nummer</t>
  </si>
  <si>
    <t>Softwareauswahl 2026</t>
  </si>
  <si>
    <t>Projektleiter</t>
  </si>
  <si>
    <t>Sergio Beispiel</t>
  </si>
  <si>
    <t>Datum</t>
  </si>
  <si>
    <t>01.04.2026</t>
  </si>
  <si>
    <t>Min. Punkte</t>
  </si>
  <si>
    <t>Max. Punkte</t>
  </si>
  <si>
    <t>Kriterium</t>
  </si>
  <si>
    <t>Zielrichtung</t>
  </si>
  <si>
    <t>Gewichtung</t>
  </si>
  <si>
    <t>CloudSuite</t>
  </si>
  <si>
    <t>DeskFlow</t>
  </si>
  <si>
    <t>ProManage</t>
  </si>
  <si>
    <t>TaskPilot</t>
  </si>
  <si>
    <t>FlexWork</t>
  </si>
  <si>
    <t>Ergebnis</t>
  </si>
  <si>
    <t>Punkte</t>
  </si>
  <si>
    <t>Nutzwert</t>
  </si>
  <si>
    <t>Beste Alternative</t>
  </si>
  <si>
    <t>Benutzerfreundlichkeit</t>
  </si>
  <si>
    <t>hoch</t>
  </si>
  <si>
    <t>Höchster Nutzwert</t>
  </si>
  <si>
    <t>Implementierungsaufwand</t>
  </si>
  <si>
    <t>niedrig</t>
  </si>
  <si>
    <t>Kosten</t>
  </si>
  <si>
    <t>Funktionalität</t>
  </si>
  <si>
    <t>Integrationen</t>
  </si>
  <si>
    <t>Support</t>
  </si>
  <si>
    <t>Skalierbarkeit</t>
  </si>
  <si>
    <t>Summe</t>
  </si>
  <si>
    <t>Punktelogik: Je höher die Punktzahl, desto besser.</t>
  </si>
  <si>
    <t>Standard: 5 = sehr gut, 4 = gut, 3 = befriedigend, 2 = ausreichend, 1 = mangelhaft.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</si>
</sst>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7" x14ac:knownFonts="1">
    <font>
      <sz val="11"/>
      <color theme="1"/>
      <name val="Calibri"/>
      <family val="2"/>
      <scheme val="minor"/>
    </font>
    <font>
      <b/>
      <sz val="10"/>
      <color rgb="FFFFFFFF"/>
      <name val="Calibri"/>
    </font>
    <font>
      <sz val="10"/>
      <color rgb="FF000000"/>
      <name val="Calibri"/>
    </font>
    <font>
      <b/>
      <sz val="10"/>
      <color rgb="FF000000"/>
      <name val="Calibri"/>
    </font>
    <font>
      <b/>
      <sz val="11"/>
      <color rgb="FFFFFF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EF2F5"/>
      </patternFill>
    </fill>
    <fill>
      <patternFill patternType="solid">
        <fgColor rgb="FFFFFFFF"/>
      </patternFill>
    </fill>
    <fill>
      <patternFill patternType="solid">
        <fgColor rgb="FFF3F5F7"/>
      </patternFill>
    </fill>
    <fill>
      <patternFill patternType="solid">
        <fgColor rgb="FFF8FAFB"/>
      </patternFill>
    </fill>
  </fills>
  <borders count="3">
    <border>
      <left/>
      <right/>
      <top/>
      <bottom/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/>
    </xf>
    <xf numFmtId="9" fontId="2" fillId="5" borderId="2" xfId="0" applyNumberFormat="1" applyFont="1" applyFill="1" applyBorder="1" applyAlignment="1">
      <alignment horizontal="center" vertical="center"/>
    </xf>
    <xf numFmtId="2" fontId="2" fillId="6" borderId="2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9" fontId="1" fillId="3" borderId="2" xfId="0" applyNumberFormat="1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/>
    <xf numFmtId="0" fontId="3" fillId="6" borderId="2" xfId="0" applyFont="1" applyFill="1" applyBorder="1" applyAlignment="1">
      <alignment horizontal="center" vertical="center"/>
    </xf>
    <xf numFmtId="0" fontId="0" fillId="0" borderId="2" xfId="0" applyBorder="1"/>
    <xf numFmtId="0" fontId="2" fillId="4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horizontal="left" vertical="center"/>
    </xf>
    <xf numFmtId="164" fontId="2" fillId="4" borderId="2" xfId="0" applyNumberFormat="1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left" vertical="center"/>
    </xf>
    <xf numFmtId="2" fontId="3" fillId="6" borderId="2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/>
  </cellXfs>
  <cellStyles count="1">
    <cellStyle name="Normal" xfId="0" builtinId="0"/>
  </cellStyles>
  <dxfs count="9">
    <dxf>
      <font>
        <b/>
        <color rgb="FF9C0006"/>
      </font>
      <fill>
        <patternFill>
          <bgColor rgb="FFFCE8E6"/>
        </patternFill>
      </fill>
    </dxf>
    <dxf>
      <font>
        <b/>
        <color rgb="FF006100"/>
      </font>
      <fill>
        <patternFill>
          <bgColor rgb="FFEAF4EA"/>
        </patternFill>
      </fill>
    </dxf>
    <dxf>
      <font>
        <b/>
      </font>
      <fill>
        <patternFill>
          <bgColor rgb="FFD9E6F2"/>
        </patternFill>
      </fill>
    </dxf>
    <dxf>
      <font>
        <b/>
      </font>
      <fill>
        <patternFill>
          <bgColor rgb="FFD9E6F2"/>
        </patternFill>
      </fill>
    </dxf>
    <dxf>
      <font>
        <b/>
      </font>
      <fill>
        <patternFill>
          <bgColor rgb="FFD9E6F2"/>
        </patternFill>
      </fill>
    </dxf>
    <dxf>
      <font>
        <b/>
      </font>
      <fill>
        <patternFill>
          <bgColor rgb="FFD9E6F2"/>
        </patternFill>
      </fill>
    </dxf>
    <dxf>
      <font>
        <b/>
      </font>
      <fill>
        <patternFill>
          <bgColor rgb="FFD9E6F2"/>
        </patternFill>
      </fill>
    </dxf>
    <dxf>
      <font>
        <b/>
        <color rgb="FF006100"/>
      </font>
      <fill>
        <patternFill>
          <bgColor rgb="FFEAF4EA"/>
        </patternFill>
      </fill>
    </dxf>
    <dxf>
      <font>
        <b/>
        <color rgb="FF9C0006"/>
      </font>
      <fill>
        <patternFill>
          <bgColor rgb="FFFCE8E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R21"/>
  <sheetViews>
    <sheetView showGridLines="0" tabSelected="1" workbookViewId="0">
      <selection activeCell="V23" sqref="V23"/>
    </sheetView>
  </sheetViews>
  <sheetFormatPr baseColWidth="10" defaultColWidth="9.140625" defaultRowHeight="15" x14ac:dyDescent="0.25"/>
  <cols>
    <col min="1" max="1" width="2" customWidth="1"/>
    <col min="2" max="2" width="22.28515625" bestFit="1" customWidth="1"/>
    <col min="3" max="3" width="11.5703125" bestFit="1" customWidth="1"/>
    <col min="4" max="4" width="11.7109375" bestFit="1" customWidth="1"/>
    <col min="5" max="5" width="6.5703125" bestFit="1" customWidth="1"/>
    <col min="6" max="6" width="11" bestFit="1" customWidth="1"/>
    <col min="7" max="7" width="6.5703125" bestFit="1" customWidth="1"/>
    <col min="8" max="8" width="8.5703125" bestFit="1" customWidth="1"/>
    <col min="9" max="9" width="6.5703125" bestFit="1" customWidth="1"/>
    <col min="10" max="10" width="8.5703125" bestFit="1" customWidth="1"/>
    <col min="11" max="11" width="6.5703125" bestFit="1" customWidth="1"/>
    <col min="12" max="12" width="8.5703125" bestFit="1" customWidth="1"/>
    <col min="13" max="13" width="10.7109375" bestFit="1" customWidth="1"/>
    <col min="14" max="14" width="8.5703125" bestFit="1" customWidth="1"/>
    <col min="15" max="15" width="3" customWidth="1"/>
    <col min="16" max="16" width="16.140625" bestFit="1" customWidth="1"/>
    <col min="17" max="18" width="9.85546875" customWidth="1"/>
  </cols>
  <sheetData>
    <row r="2" spans="2:18" ht="32.25" x14ac:dyDescent="0.5">
      <c r="B2" s="22" t="s">
        <v>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4" spans="2:18" ht="21.95" customHeight="1" x14ac:dyDescent="0.25">
      <c r="B4" s="1" t="s">
        <v>1</v>
      </c>
      <c r="C4" s="17" t="s">
        <v>2</v>
      </c>
      <c r="D4" s="16"/>
      <c r="E4" s="16"/>
      <c r="F4" s="1" t="s">
        <v>3</v>
      </c>
      <c r="G4" s="17" t="s">
        <v>4</v>
      </c>
      <c r="H4" s="16"/>
      <c r="I4" s="16"/>
      <c r="J4" s="1" t="s">
        <v>5</v>
      </c>
      <c r="K4" s="19" t="s">
        <v>6</v>
      </c>
      <c r="L4" s="16"/>
      <c r="M4" s="1" t="s">
        <v>7</v>
      </c>
      <c r="N4" s="2">
        <v>1</v>
      </c>
    </row>
    <row r="5" spans="2:18" ht="21.95" customHeight="1" x14ac:dyDescent="0.25">
      <c r="M5" s="1" t="s">
        <v>8</v>
      </c>
      <c r="N5" s="2">
        <v>5</v>
      </c>
    </row>
    <row r="6" spans="2:18" ht="24" customHeight="1" x14ac:dyDescent="0.25">
      <c r="B6" s="3" t="s">
        <v>9</v>
      </c>
      <c r="C6" s="3" t="s">
        <v>10</v>
      </c>
      <c r="D6" s="3" t="s">
        <v>11</v>
      </c>
      <c r="E6" s="13" t="s">
        <v>12</v>
      </c>
      <c r="F6" s="14"/>
      <c r="G6" s="13" t="s">
        <v>13</v>
      </c>
      <c r="H6" s="14"/>
      <c r="I6" s="13" t="s">
        <v>14</v>
      </c>
      <c r="J6" s="14"/>
      <c r="K6" s="13" t="s">
        <v>15</v>
      </c>
      <c r="L6" s="14"/>
      <c r="M6" s="13" t="s">
        <v>16</v>
      </c>
      <c r="N6" s="14"/>
      <c r="P6" s="13" t="s">
        <v>17</v>
      </c>
      <c r="Q6" s="14"/>
      <c r="R6" s="14"/>
    </row>
    <row r="7" spans="2:18" ht="21.95" customHeight="1" x14ac:dyDescent="0.25">
      <c r="E7" s="1" t="s">
        <v>18</v>
      </c>
      <c r="F7" s="1" t="s">
        <v>19</v>
      </c>
      <c r="G7" s="1" t="s">
        <v>18</v>
      </c>
      <c r="H7" s="1" t="s">
        <v>19</v>
      </c>
      <c r="I7" s="1" t="s">
        <v>18</v>
      </c>
      <c r="J7" s="1" t="s">
        <v>19</v>
      </c>
      <c r="K7" s="1" t="s">
        <v>18</v>
      </c>
      <c r="L7" s="1" t="s">
        <v>19</v>
      </c>
      <c r="M7" s="1" t="s">
        <v>18</v>
      </c>
      <c r="N7" s="1" t="s">
        <v>19</v>
      </c>
      <c r="P7" s="4" t="s">
        <v>20</v>
      </c>
      <c r="Q7" s="15" t="str">
        <f>IF(MAX(F18,H18,J18,L18,N18)=0,"",IF(F18=MAX(F18,H18,J18,L18,N18),E6,IF(H18=MAX(F18,H18,J18,L18,N18),G6,IF(J18=MAX(F18,H18,J18,L18,N18),I6,IF(L18=MAX(F18,H18,J18,L18,N18),K6,M6)))))</f>
        <v>ProManage</v>
      </c>
      <c r="R7" s="16"/>
    </row>
    <row r="8" spans="2:18" x14ac:dyDescent="0.25">
      <c r="B8" s="5" t="s">
        <v>21</v>
      </c>
      <c r="C8" s="6" t="s">
        <v>22</v>
      </c>
      <c r="D8" s="7">
        <v>0.2</v>
      </c>
      <c r="E8" s="6">
        <v>4</v>
      </c>
      <c r="F8" s="8">
        <f t="shared" ref="F8:F17" si="0">IF(E8="","",D8*E8)</f>
        <v>0.8</v>
      </c>
      <c r="G8" s="6">
        <v>3</v>
      </c>
      <c r="H8" s="8">
        <f t="shared" ref="H8:H17" si="1">IF(G8="","",D8*G8)</f>
        <v>0.60000000000000009</v>
      </c>
      <c r="I8" s="6">
        <v>5</v>
      </c>
      <c r="J8" s="8">
        <f t="shared" ref="J8:J17" si="2">IF(I8="","",D8*I8)</f>
        <v>1</v>
      </c>
      <c r="K8" s="6">
        <v>4</v>
      </c>
      <c r="L8" s="8">
        <f t="shared" ref="L8:L17" si="3">IF(K8="","",D8*K8)</f>
        <v>0.8</v>
      </c>
      <c r="M8" s="6">
        <v>3</v>
      </c>
      <c r="N8" s="8">
        <f t="shared" ref="N8:N17" si="4">IF(M8="","",D8*M8)</f>
        <v>0.60000000000000009</v>
      </c>
      <c r="P8" s="4" t="s">
        <v>23</v>
      </c>
      <c r="Q8" s="21">
        <f>MAX(F18,H18,J18,L18,N18)</f>
        <v>4</v>
      </c>
      <c r="R8" s="16"/>
    </row>
    <row r="9" spans="2:18" x14ac:dyDescent="0.25">
      <c r="B9" s="5" t="s">
        <v>24</v>
      </c>
      <c r="C9" s="6" t="s">
        <v>25</v>
      </c>
      <c r="D9" s="7">
        <v>0.1</v>
      </c>
      <c r="E9" s="6">
        <v>3</v>
      </c>
      <c r="F9" s="8">
        <f t="shared" si="0"/>
        <v>0.30000000000000004</v>
      </c>
      <c r="G9" s="6">
        <v>4</v>
      </c>
      <c r="H9" s="8">
        <f t="shared" si="1"/>
        <v>0.4</v>
      </c>
      <c r="I9" s="6">
        <v>2</v>
      </c>
      <c r="J9" s="8">
        <f t="shared" si="2"/>
        <v>0.2</v>
      </c>
      <c r="K9" s="6">
        <v>5</v>
      </c>
      <c r="L9" s="8">
        <f t="shared" si="3"/>
        <v>0.5</v>
      </c>
      <c r="M9" s="6">
        <v>4</v>
      </c>
      <c r="N9" s="8">
        <f t="shared" si="4"/>
        <v>0.4</v>
      </c>
      <c r="P9" s="4" t="s">
        <v>11</v>
      </c>
      <c r="Q9" s="15" t="str">
        <f>IF(D18=1,"OK","Summe muss 100% sein")</f>
        <v>OK</v>
      </c>
      <c r="R9" s="16"/>
    </row>
    <row r="10" spans="2:18" x14ac:dyDescent="0.25">
      <c r="B10" s="5" t="s">
        <v>26</v>
      </c>
      <c r="C10" s="6" t="s">
        <v>25</v>
      </c>
      <c r="D10" s="7">
        <v>0.2</v>
      </c>
      <c r="E10" s="6">
        <v>3</v>
      </c>
      <c r="F10" s="8">
        <f t="shared" si="0"/>
        <v>0.60000000000000009</v>
      </c>
      <c r="G10" s="6">
        <v>5</v>
      </c>
      <c r="H10" s="8">
        <f t="shared" si="1"/>
        <v>1</v>
      </c>
      <c r="I10" s="6">
        <v>2</v>
      </c>
      <c r="J10" s="8">
        <f t="shared" si="2"/>
        <v>0.4</v>
      </c>
      <c r="K10" s="6">
        <v>4</v>
      </c>
      <c r="L10" s="8">
        <f t="shared" si="3"/>
        <v>0.8</v>
      </c>
      <c r="M10" s="6">
        <v>5</v>
      </c>
      <c r="N10" s="8">
        <f t="shared" si="4"/>
        <v>1</v>
      </c>
    </row>
    <row r="11" spans="2:18" x14ac:dyDescent="0.25">
      <c r="B11" s="5" t="s">
        <v>27</v>
      </c>
      <c r="C11" s="6" t="s">
        <v>22</v>
      </c>
      <c r="D11" s="7">
        <v>0.25</v>
      </c>
      <c r="E11" s="6">
        <v>4</v>
      </c>
      <c r="F11" s="8">
        <f t="shared" si="0"/>
        <v>1</v>
      </c>
      <c r="G11" s="6">
        <v>3</v>
      </c>
      <c r="H11" s="8">
        <f t="shared" si="1"/>
        <v>0.75</v>
      </c>
      <c r="I11" s="6">
        <v>5</v>
      </c>
      <c r="J11" s="8">
        <f t="shared" si="2"/>
        <v>1.25</v>
      </c>
      <c r="K11" s="6">
        <v>4</v>
      </c>
      <c r="L11" s="8">
        <f t="shared" si="3"/>
        <v>1</v>
      </c>
      <c r="M11" s="6">
        <v>3</v>
      </c>
      <c r="N11" s="8">
        <f t="shared" si="4"/>
        <v>0.75</v>
      </c>
    </row>
    <row r="12" spans="2:18" x14ac:dyDescent="0.25">
      <c r="B12" s="5" t="s">
        <v>28</v>
      </c>
      <c r="C12" s="6" t="s">
        <v>22</v>
      </c>
      <c r="D12" s="7">
        <v>0.1</v>
      </c>
      <c r="E12" s="6">
        <v>5</v>
      </c>
      <c r="F12" s="8">
        <f t="shared" si="0"/>
        <v>0.5</v>
      </c>
      <c r="G12" s="6">
        <v>3</v>
      </c>
      <c r="H12" s="8">
        <f t="shared" si="1"/>
        <v>0.30000000000000004</v>
      </c>
      <c r="I12" s="6">
        <v>4</v>
      </c>
      <c r="J12" s="8">
        <f t="shared" si="2"/>
        <v>0.4</v>
      </c>
      <c r="K12" s="6">
        <v>4</v>
      </c>
      <c r="L12" s="8">
        <f t="shared" si="3"/>
        <v>0.4</v>
      </c>
      <c r="M12" s="6">
        <v>2</v>
      </c>
      <c r="N12" s="8">
        <f t="shared" si="4"/>
        <v>0.2</v>
      </c>
    </row>
    <row r="13" spans="2:18" x14ac:dyDescent="0.25">
      <c r="B13" s="5" t="s">
        <v>29</v>
      </c>
      <c r="C13" s="6" t="s">
        <v>22</v>
      </c>
      <c r="D13" s="7">
        <v>0.1</v>
      </c>
      <c r="E13" s="6">
        <v>4</v>
      </c>
      <c r="F13" s="8">
        <f t="shared" si="0"/>
        <v>0.4</v>
      </c>
      <c r="G13" s="6">
        <v>3</v>
      </c>
      <c r="H13" s="8">
        <f t="shared" si="1"/>
        <v>0.30000000000000004</v>
      </c>
      <c r="I13" s="6">
        <v>5</v>
      </c>
      <c r="J13" s="8">
        <f t="shared" si="2"/>
        <v>0.5</v>
      </c>
      <c r="K13" s="6">
        <v>3</v>
      </c>
      <c r="L13" s="8">
        <f t="shared" si="3"/>
        <v>0.30000000000000004</v>
      </c>
      <c r="M13" s="6">
        <v>4</v>
      </c>
      <c r="N13" s="8">
        <f t="shared" si="4"/>
        <v>0.4</v>
      </c>
    </row>
    <row r="14" spans="2:18" x14ac:dyDescent="0.25">
      <c r="B14" s="5" t="s">
        <v>30</v>
      </c>
      <c r="C14" s="6" t="s">
        <v>22</v>
      </c>
      <c r="D14" s="7">
        <v>0.05</v>
      </c>
      <c r="E14" s="6">
        <v>4</v>
      </c>
      <c r="F14" s="8">
        <f t="shared" si="0"/>
        <v>0.2</v>
      </c>
      <c r="G14" s="6">
        <v>3</v>
      </c>
      <c r="H14" s="8">
        <f t="shared" si="1"/>
        <v>0.15000000000000002</v>
      </c>
      <c r="I14" s="6">
        <v>5</v>
      </c>
      <c r="J14" s="8">
        <f t="shared" si="2"/>
        <v>0.25</v>
      </c>
      <c r="K14" s="6">
        <v>3</v>
      </c>
      <c r="L14" s="8">
        <f t="shared" si="3"/>
        <v>0.15000000000000002</v>
      </c>
      <c r="M14" s="6">
        <v>4</v>
      </c>
      <c r="N14" s="8">
        <f t="shared" si="4"/>
        <v>0.2</v>
      </c>
    </row>
    <row r="15" spans="2:18" x14ac:dyDescent="0.25">
      <c r="B15" s="5"/>
      <c r="C15" s="6"/>
      <c r="D15" s="6"/>
      <c r="E15" s="6"/>
      <c r="F15" s="8" t="str">
        <f t="shared" si="0"/>
        <v/>
      </c>
      <c r="G15" s="6"/>
      <c r="H15" s="8" t="str">
        <f t="shared" si="1"/>
        <v/>
      </c>
      <c r="I15" s="6"/>
      <c r="J15" s="8" t="str">
        <f t="shared" si="2"/>
        <v/>
      </c>
      <c r="K15" s="6"/>
      <c r="L15" s="8" t="str">
        <f t="shared" si="3"/>
        <v/>
      </c>
      <c r="M15" s="6"/>
      <c r="N15" s="8" t="str">
        <f t="shared" si="4"/>
        <v/>
      </c>
    </row>
    <row r="16" spans="2:18" x14ac:dyDescent="0.25">
      <c r="B16" s="5"/>
      <c r="C16" s="6"/>
      <c r="D16" s="6"/>
      <c r="E16" s="6"/>
      <c r="F16" s="8" t="str">
        <f t="shared" si="0"/>
        <v/>
      </c>
      <c r="G16" s="6"/>
      <c r="H16" s="8" t="str">
        <f t="shared" si="1"/>
        <v/>
      </c>
      <c r="I16" s="6"/>
      <c r="J16" s="8" t="str">
        <f t="shared" si="2"/>
        <v/>
      </c>
      <c r="K16" s="6"/>
      <c r="L16" s="8" t="str">
        <f t="shared" si="3"/>
        <v/>
      </c>
      <c r="M16" s="6"/>
      <c r="N16" s="8" t="str">
        <f t="shared" si="4"/>
        <v/>
      </c>
    </row>
    <row r="17" spans="2:14" x14ac:dyDescent="0.25">
      <c r="B17" s="5"/>
      <c r="C17" s="6"/>
      <c r="D17" s="6"/>
      <c r="E17" s="6"/>
      <c r="F17" s="8" t="str">
        <f t="shared" si="0"/>
        <v/>
      </c>
      <c r="G17" s="6"/>
      <c r="H17" s="8" t="str">
        <f t="shared" si="1"/>
        <v/>
      </c>
      <c r="I17" s="6"/>
      <c r="J17" s="8" t="str">
        <f t="shared" si="2"/>
        <v/>
      </c>
      <c r="K17" s="6"/>
      <c r="L17" s="8" t="str">
        <f t="shared" si="3"/>
        <v/>
      </c>
      <c r="M17" s="6"/>
      <c r="N17" s="8" t="str">
        <f t="shared" si="4"/>
        <v/>
      </c>
    </row>
    <row r="18" spans="2:14" ht="21.95" customHeight="1" x14ac:dyDescent="0.25">
      <c r="B18" s="9" t="s">
        <v>31</v>
      </c>
      <c r="C18" s="1"/>
      <c r="D18" s="10">
        <f>SUM(D8:D17)</f>
        <v>1</v>
      </c>
      <c r="E18" s="1"/>
      <c r="F18" s="11">
        <f>SUM(F8:F17)</f>
        <v>3.8000000000000003</v>
      </c>
      <c r="G18" s="1"/>
      <c r="H18" s="11">
        <f>SUM(H8:H17)</f>
        <v>3.4999999999999996</v>
      </c>
      <c r="I18" s="1"/>
      <c r="J18" s="11">
        <f>SUM(J8:J17)</f>
        <v>4</v>
      </c>
      <c r="K18" s="1"/>
      <c r="L18" s="11">
        <f>SUM(L8:L17)</f>
        <v>3.9499999999999997</v>
      </c>
      <c r="M18" s="1"/>
      <c r="N18" s="12">
        <f>SUM(N8:N17)</f>
        <v>3.5500000000000003</v>
      </c>
    </row>
    <row r="20" spans="2:14" ht="20.100000000000001" customHeight="1" x14ac:dyDescent="0.25">
      <c r="B20" s="20" t="s">
        <v>32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</row>
    <row r="21" spans="2:14" ht="18" customHeight="1" x14ac:dyDescent="0.25">
      <c r="B21" s="18" t="s">
        <v>33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</row>
  </sheetData>
  <mergeCells count="15">
    <mergeCell ref="B2:N2"/>
    <mergeCell ref="P6:R6"/>
    <mergeCell ref="Q8:R8"/>
    <mergeCell ref="C4:E4"/>
    <mergeCell ref="G4:I4"/>
    <mergeCell ref="B21:N21"/>
    <mergeCell ref="Q9:R9"/>
    <mergeCell ref="G6:H6"/>
    <mergeCell ref="K4:L4"/>
    <mergeCell ref="B20:N20"/>
    <mergeCell ref="E6:F6"/>
    <mergeCell ref="Q7:R7"/>
    <mergeCell ref="I6:J6"/>
    <mergeCell ref="M6:N6"/>
    <mergeCell ref="K6:L6"/>
  </mergeCells>
  <conditionalFormatting sqref="D18">
    <cfRule type="cellIs" dxfId="8" priority="1" operator="notEqual">
      <formula>1</formula>
    </cfRule>
    <cfRule type="cellIs" dxfId="7" priority="2" operator="equal">
      <formula>1</formula>
    </cfRule>
  </conditionalFormatting>
  <conditionalFormatting sqref="F18">
    <cfRule type="expression" dxfId="6" priority="5">
      <formula>F18=MAX($F$18,$H$18,$J$18,$L$18,$N$18)</formula>
      <formula>MAX($F$18,$H$18,$J$18,$L$18,$N$18)&gt;0</formula>
    </cfRule>
  </conditionalFormatting>
  <conditionalFormatting sqref="H18">
    <cfRule type="expression" dxfId="5" priority="6">
      <formula>H18=MAX($F$18,$H$18,$J$18,$L$18,$N$18)</formula>
      <formula>MAX($F$18,$H$18,$J$18,$L$18,$N$18)&gt;0</formula>
    </cfRule>
  </conditionalFormatting>
  <conditionalFormatting sqref="J18">
    <cfRule type="expression" dxfId="4" priority="7">
      <formula>J18=MAX($F$18,$H$18,$J$18,$L$18,$N$18)</formula>
      <formula>MAX($F$18,$H$18,$J$18,$L$18,$N$18)&gt;0</formula>
    </cfRule>
  </conditionalFormatting>
  <conditionalFormatting sqref="L18">
    <cfRule type="expression" dxfId="3" priority="8">
      <formula>L18=MAX($F$18,$H$18,$J$18,$L$18,$N$18)</formula>
      <formula>MAX($F$18,$H$18,$J$18,$L$18,$N$18)&gt;0</formula>
    </cfRule>
  </conditionalFormatting>
  <conditionalFormatting sqref="N18">
    <cfRule type="expression" dxfId="2" priority="9">
      <formula>N18=MAX($F$18,$H$18,$J$18,$L$18,$N$18)</formula>
      <formula>MAX($F$18,$H$18,$J$18,$L$18,$N$18)&gt;0</formula>
    </cfRule>
  </conditionalFormatting>
  <conditionalFormatting sqref="Q9:R9">
    <cfRule type="expression" dxfId="1" priority="3">
      <formula>$Q$9="OK"</formula>
    </cfRule>
    <cfRule type="expression" dxfId="0" priority="4">
      <formula>$Q$9&lt;&gt;"OK"</formula>
    </cfRule>
  </conditionalFormatting>
  <dataValidations count="3">
    <dataValidation type="list" allowBlank="1" sqref="C8:C17" xr:uid="{00000000-0002-0000-0000-000000000000}">
      <formula1>"hoch,niedrig,neutral"</formula1>
    </dataValidation>
    <dataValidation type="decimal" allowBlank="1" error="Bitte einen Wert zwischen 0% und 100% eingeben." prompt="Gewichtung als Prozentwert zwischen 0% und 100% eingeben." sqref="D8:D17" xr:uid="{00000000-0002-0000-0000-000001000000}">
      <formula1>0</formula1>
      <formula2>1</formula2>
    </dataValidation>
    <dataValidation type="whole" allowBlank="1" error="Nur ganze Zahlen innerhalb der definierten Skala sind erlaubt." prompt="Bitte ganze Punkte zwischen Min. Punkte und Max. Punkte eingeben." sqref="E8:E17 M8:M17 K8:K17 I8:I17 G8:G17" xr:uid="{00000000-0002-0000-0000-000002000000}">
      <formula1>$N$4</formula1>
      <formula2>$N$5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Nutzwertanalyse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2026-04-01T08:07:54Z</dcterms:modified>
</cp:coreProperties>
</file>