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gutschrift\"/>
    </mc:Choice>
  </mc:AlternateContent>
  <xr:revisionPtr revIDLastSave="0" documentId="13_ncr:1_{E08EC587-466B-426F-A9AD-317384ABA3A0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Gutschrif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3" i="1" l="1"/>
  <c r="G41" i="1"/>
  <c r="G35" i="1"/>
  <c r="A35" i="1"/>
  <c r="G34" i="1"/>
  <c r="A34" i="1"/>
  <c r="G33" i="1"/>
  <c r="A33" i="1"/>
  <c r="G32" i="1"/>
  <c r="A32" i="1"/>
  <c r="G31" i="1"/>
  <c r="A31" i="1"/>
  <c r="G30" i="1"/>
  <c r="A30" i="1"/>
  <c r="G29" i="1"/>
  <c r="A29" i="1"/>
  <c r="G28" i="1"/>
  <c r="A28" i="1"/>
  <c r="G27" i="1"/>
  <c r="A27" i="1"/>
  <c r="G26" i="1"/>
  <c r="A26" i="1"/>
  <c r="G25" i="1"/>
  <c r="A25" i="1"/>
  <c r="G24" i="1"/>
  <c r="A24" i="1"/>
  <c r="A19" i="1"/>
  <c r="G40" i="1" l="1"/>
  <c r="G42" i="1" s="1"/>
  <c r="G39" i="1"/>
  <c r="G43" i="1" l="1"/>
</calcChain>
</file>

<file path=xl/sharedStrings.xml><?xml version="1.0" encoding="utf-8"?>
<sst xmlns="http://schemas.openxmlformats.org/spreadsheetml/2006/main" count="99" uniqueCount="83">
  <si>
    <t>GUTSCHRIFT</t>
  </si>
  <si>
    <t>LOGO / Firmenlogo</t>
  </si>
  <si>
    <t>Musterfirma GmbH · Musterstraße 12 · 10115 Berlin</t>
  </si>
  <si>
    <t>Blaue Felder ausfüllen, graue Felder werden automatisch berechnet.</t>
  </si>
  <si>
    <t>Empfänger</t>
  </si>
  <si>
    <t>Gutschriftdaten</t>
  </si>
  <si>
    <t>Firmenname Empfänger</t>
  </si>
  <si>
    <t>Beispielkunde GmbH</t>
  </si>
  <si>
    <t>Gutschriftsnr.</t>
  </si>
  <si>
    <t>GS-2026-001</t>
  </si>
  <si>
    <t>Name Empfänger</t>
  </si>
  <si>
    <t>Anna Schneider</t>
  </si>
  <si>
    <t>Ursprüngliche Rechnungsnr.</t>
  </si>
  <si>
    <t>RE-2026-0148</t>
  </si>
  <si>
    <t>Straße und Hausnummer</t>
  </si>
  <si>
    <t>Kundenstraße 45</t>
  </si>
  <si>
    <t>Kundennr.</t>
  </si>
  <si>
    <t>KD-4582</t>
  </si>
  <si>
    <t>PLZ Ort</t>
  </si>
  <si>
    <t>20095 Hamburg</t>
  </si>
  <si>
    <t>Ansprechpartner</t>
  </si>
  <si>
    <t>Max Müller</t>
  </si>
  <si>
    <t>Land</t>
  </si>
  <si>
    <t>Deutschland</t>
  </si>
  <si>
    <t>Ausstellungsdatum</t>
  </si>
  <si>
    <t>27.04.2026</t>
  </si>
  <si>
    <t>Ursprüngliches Rechnungsdatum</t>
  </si>
  <si>
    <t>15.04.2026</t>
  </si>
  <si>
    <t>Leistungsdatum / Zeitraum</t>
  </si>
  <si>
    <t>April 2026</t>
  </si>
  <si>
    <t>Verrechnungsart</t>
  </si>
  <si>
    <t>Rückerstattung per Banküberweisung</t>
  </si>
  <si>
    <t>Kleinunternehmerregelung</t>
  </si>
  <si>
    <t>Nein</t>
  </si>
  <si>
    <t>Pos.</t>
  </si>
  <si>
    <t>Beschreibung</t>
  </si>
  <si>
    <t>Menge</t>
  </si>
  <si>
    <t>Einheit</t>
  </si>
  <si>
    <t>USt. %</t>
  </si>
  <si>
    <t>Backstein 10x10x30 cm</t>
  </si>
  <si>
    <t>Stk.</t>
  </si>
  <si>
    <t>19%</t>
  </si>
  <si>
    <t>Dämmwolle</t>
  </si>
  <si>
    <t>Versandkostenkorrektur</t>
  </si>
  <si>
    <t>Pauschale</t>
  </si>
  <si>
    <t>Hinweis / Bemerkungen</t>
  </si>
  <si>
    <t>Zusammenfassung</t>
  </si>
  <si>
    <t>Die Gutschrift wird gemäß der oben genannten Verrechnungsart ausgeglichen.
Grund der Gutschrift: Korrektur der berechneten Materialmenge und anteilige Erstattung.</t>
  </si>
  <si>
    <t>Summe Netto</t>
  </si>
  <si>
    <t>zzgl. USt. 19%</t>
  </si>
  <si>
    <t>zzgl. USt. 7%</t>
  </si>
  <si>
    <t>Umsatzsteuer gesamt</t>
  </si>
  <si>
    <t>Gesamtsumme</t>
  </si>
  <si>
    <t>Firmendaten</t>
  </si>
  <si>
    <t>Freigabe</t>
  </si>
  <si>
    <t>Firmenname</t>
  </si>
  <si>
    <t>Musterfirma GmbH</t>
  </si>
  <si>
    <t>IBAN</t>
  </si>
  <si>
    <t>DE89 3704 0044 0532 0130 00</t>
  </si>
  <si>
    <t>Straße</t>
  </si>
  <si>
    <t>Musterstraße 12</t>
  </si>
  <si>
    <t>BIC</t>
  </si>
  <si>
    <t>COBADEFFXXX</t>
  </si>
  <si>
    <t>Berlin, 27.04.2026</t>
  </si>
  <si>
    <t>10115 Berlin</t>
  </si>
  <si>
    <t>Bank</t>
  </si>
  <si>
    <t>Musterbank</t>
  </si>
  <si>
    <t>Telefon</t>
  </si>
  <si>
    <t>+49 30 123456</t>
  </si>
  <si>
    <t>Zahlungsziel</t>
  </si>
  <si>
    <t>Sofort nach Freigabe</t>
  </si>
  <si>
    <t>E-Mail</t>
  </si>
  <si>
    <t>buchhaltung@musterfirma.de</t>
  </si>
  <si>
    <t>Web</t>
  </si>
  <si>
    <t>www.musterfirma.de</t>
  </si>
  <si>
    <t>Ort, Datum</t>
  </si>
  <si>
    <t>Steuernummer</t>
  </si>
  <si>
    <t>12/345/67890</t>
  </si>
  <si>
    <t>USt-IdNr.</t>
  </si>
  <si>
    <t>DE123456789</t>
  </si>
  <si>
    <t>Unterschrift</t>
  </si>
  <si>
    <t>Einzelpreis
netto</t>
  </si>
  <si>
    <t>Gesamt
netto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</si>
</sst>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#,##0.00\ \€"/>
  </numFmts>
  <fonts count="11" x14ac:knownFonts="1">
    <font>
      <sz val="11"/>
      <name val="Carlito"/>
    </font>
    <font>
      <sz val="10"/>
      <color rgb="FF1F2933"/>
      <name val="Aptos"/>
    </font>
    <font>
      <b/>
      <sz val="24"/>
      <color rgb="FF00484E"/>
      <name val="Aptos Display"/>
    </font>
    <font>
      <sz val="9"/>
      <color rgb="FF6B7280"/>
      <name val="Aptos"/>
    </font>
    <font>
      <i/>
      <sz val="9"/>
      <color rgb="FF1F415A"/>
      <name val="Aptos"/>
    </font>
    <font>
      <b/>
      <sz val="11"/>
      <color rgb="FF1F415A"/>
      <name val="Aptos"/>
    </font>
    <font>
      <b/>
      <sz val="11"/>
      <color rgb="FFFFFFFF"/>
      <name val="Aptos"/>
    </font>
    <font>
      <b/>
      <sz val="10"/>
      <color rgb="FF1F2933"/>
      <name val="Aptos"/>
    </font>
    <font>
      <b/>
      <sz val="10"/>
      <color rgb="FFFFFFFF"/>
      <name val="Aptos"/>
    </font>
    <font>
      <i/>
      <sz val="10"/>
      <color rgb="FF1F415A"/>
      <name val="Aptos"/>
    </font>
    <font>
      <sz val="11"/>
      <name val="Carlito"/>
    </font>
  </fonts>
  <fills count="7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F3F6F7"/>
      </patternFill>
    </fill>
    <fill>
      <patternFill patternType="solid">
        <fgColor rgb="FFEAF4F6"/>
      </patternFill>
    </fill>
    <fill>
      <patternFill patternType="solid">
        <fgColor rgb="FF1F415A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484E"/>
      </left>
      <right/>
      <top style="thin">
        <color rgb="FF00484E"/>
      </top>
      <bottom/>
      <diagonal/>
    </border>
    <border>
      <left/>
      <right/>
      <top style="thin">
        <color rgb="FF00484E"/>
      </top>
      <bottom/>
      <diagonal/>
    </border>
    <border>
      <left/>
      <right style="thin">
        <color rgb="FF00484E"/>
      </right>
      <top style="thin">
        <color rgb="FF00484E"/>
      </top>
      <bottom/>
      <diagonal/>
    </border>
    <border>
      <left style="thin">
        <color rgb="FF00484E"/>
      </left>
      <right/>
      <top/>
      <bottom/>
      <diagonal/>
    </border>
    <border>
      <left/>
      <right style="thin">
        <color rgb="FF00484E"/>
      </right>
      <top/>
      <bottom/>
      <diagonal/>
    </border>
    <border>
      <left style="thin">
        <color rgb="FF00484E"/>
      </left>
      <right/>
      <top/>
      <bottom style="thin">
        <color rgb="FF00484E"/>
      </bottom>
      <diagonal/>
    </border>
    <border>
      <left/>
      <right/>
      <top/>
      <bottom style="thin">
        <color rgb="FF00484E"/>
      </bottom>
      <diagonal/>
    </border>
    <border>
      <left/>
      <right style="thin">
        <color rgb="FF00484E"/>
      </right>
      <top/>
      <bottom style="thin">
        <color rgb="FF00484E"/>
      </bottom>
      <diagonal/>
    </border>
    <border>
      <left style="thin">
        <color rgb="FFD9E1E4"/>
      </left>
      <right style="thin">
        <color rgb="FFD9E1E4"/>
      </right>
      <top style="thin">
        <color rgb="FFD9E1E4"/>
      </top>
      <bottom style="thin">
        <color rgb="FFD9E1E4"/>
      </bottom>
      <diagonal/>
    </border>
    <border>
      <left style="thin">
        <color rgb="FFD9E1E4"/>
      </left>
      <right/>
      <top style="thin">
        <color rgb="FFD9E1E4"/>
      </top>
      <bottom/>
      <diagonal/>
    </border>
    <border>
      <left/>
      <right/>
      <top style="thin">
        <color rgb="FFD9E1E4"/>
      </top>
      <bottom/>
      <diagonal/>
    </border>
    <border>
      <left/>
      <right style="thin">
        <color rgb="FFD9E1E4"/>
      </right>
      <top style="thin">
        <color rgb="FFD9E1E4"/>
      </top>
      <bottom/>
      <diagonal/>
    </border>
    <border>
      <left style="thin">
        <color rgb="FFD9E1E4"/>
      </left>
      <right/>
      <top/>
      <bottom/>
      <diagonal/>
    </border>
    <border>
      <left/>
      <right style="thin">
        <color rgb="FFD9E1E4"/>
      </right>
      <top/>
      <bottom/>
      <diagonal/>
    </border>
    <border>
      <left style="thin">
        <color rgb="FFD9E1E4"/>
      </left>
      <right/>
      <top/>
      <bottom style="thin">
        <color rgb="FFD9E1E4"/>
      </bottom>
      <diagonal/>
    </border>
    <border>
      <left/>
      <right/>
      <top/>
      <bottom style="thin">
        <color rgb="FFD9E1E4"/>
      </bottom>
      <diagonal/>
    </border>
    <border>
      <left/>
      <right style="thin">
        <color rgb="FFD9E1E4"/>
      </right>
      <top/>
      <bottom style="thin">
        <color rgb="FFD9E1E4"/>
      </bottom>
      <diagonal/>
    </border>
  </borders>
  <cellStyleXfs count="2">
    <xf numFmtId="0" fontId="0" fillId="0" borderId="0"/>
    <xf numFmtId="0" fontId="10" fillId="0" borderId="0"/>
  </cellStyleXfs>
  <cellXfs count="61">
    <xf numFmtId="0" fontId="0" fillId="0" borderId="0" xfId="0"/>
    <xf numFmtId="0" fontId="1" fillId="0" borderId="0" xfId="1" applyFont="1" applyAlignment="1">
      <alignment vertical="center"/>
    </xf>
    <xf numFmtId="0" fontId="1" fillId="2" borderId="0" xfId="1" applyFont="1" applyFill="1" applyAlignment="1">
      <alignment vertical="center"/>
    </xf>
    <xf numFmtId="0" fontId="1" fillId="0" borderId="0" xfId="1" applyFont="1" applyAlignment="1">
      <alignment horizontal="center" vertical="center"/>
    </xf>
    <xf numFmtId="0" fontId="1" fillId="3" borderId="9" xfId="1" applyFont="1" applyFill="1" applyBorder="1" applyAlignment="1">
      <alignment horizontal="center" vertical="center"/>
    </xf>
    <xf numFmtId="0" fontId="1" fillId="4" borderId="9" xfId="1" applyFont="1" applyFill="1" applyBorder="1" applyAlignment="1">
      <alignment horizontal="center" vertical="center"/>
    </xf>
    <xf numFmtId="165" fontId="1" fillId="4" borderId="9" xfId="1" applyNumberFormat="1" applyFont="1" applyFill="1" applyBorder="1" applyAlignment="1">
      <alignment vertical="center"/>
    </xf>
    <xf numFmtId="165" fontId="1" fillId="3" borderId="9" xfId="1" applyNumberFormat="1" applyFont="1" applyFill="1" applyBorder="1" applyAlignment="1">
      <alignment vertical="center"/>
    </xf>
    <xf numFmtId="2" fontId="1" fillId="4" borderId="9" xfId="1" applyNumberFormat="1" applyFont="1" applyFill="1" applyBorder="1" applyAlignment="1">
      <alignment horizontal="center" vertical="center"/>
    </xf>
    <xf numFmtId="0" fontId="1" fillId="4" borderId="9" xfId="1" applyFont="1" applyFill="1" applyBorder="1" applyAlignment="1">
      <alignment vertical="center" wrapText="1"/>
    </xf>
    <xf numFmtId="0" fontId="8" fillId="2" borderId="9" xfId="1" applyFont="1" applyFill="1" applyBorder="1" applyAlignment="1">
      <alignment vertical="center"/>
    </xf>
    <xf numFmtId="0" fontId="7" fillId="3" borderId="9" xfId="1" applyFont="1" applyFill="1" applyBorder="1" applyAlignment="1">
      <alignment vertical="center"/>
    </xf>
    <xf numFmtId="165" fontId="1" fillId="3" borderId="9" xfId="1" applyNumberFormat="1" applyFont="1" applyFill="1" applyBorder="1" applyAlignment="1">
      <alignment horizontal="right" vertical="center"/>
    </xf>
    <xf numFmtId="165" fontId="8" fillId="2" borderId="9" xfId="1" applyNumberFormat="1" applyFont="1" applyFill="1" applyBorder="1" applyAlignment="1">
      <alignment horizontal="right" vertical="center"/>
    </xf>
    <xf numFmtId="0" fontId="1" fillId="4" borderId="0" xfId="1" applyFont="1" applyFill="1" applyAlignment="1">
      <alignment horizontal="center" vertical="center"/>
    </xf>
    <xf numFmtId="0" fontId="8" fillId="2" borderId="10" xfId="1" applyFont="1" applyFill="1" applyBorder="1" applyAlignment="1">
      <alignment vertical="center"/>
    </xf>
    <xf numFmtId="0" fontId="8" fillId="2" borderId="11" xfId="1" applyFont="1" applyFill="1" applyBorder="1" applyAlignment="1">
      <alignment vertical="center"/>
    </xf>
    <xf numFmtId="0" fontId="8" fillId="2" borderId="12" xfId="1" applyFont="1" applyFill="1" applyBorder="1" applyAlignment="1">
      <alignment vertical="center"/>
    </xf>
    <xf numFmtId="0" fontId="1" fillId="0" borderId="13" xfId="1" applyFont="1" applyBorder="1" applyAlignment="1">
      <alignment vertical="center"/>
    </xf>
    <xf numFmtId="0" fontId="1" fillId="0" borderId="14" xfId="1" applyFont="1" applyBorder="1" applyAlignment="1">
      <alignment vertical="center"/>
    </xf>
    <xf numFmtId="0" fontId="1" fillId="4" borderId="13" xfId="1" applyFont="1" applyFill="1" applyBorder="1" applyAlignment="1">
      <alignment horizontal="center" vertical="center"/>
    </xf>
    <xf numFmtId="0" fontId="1" fillId="4" borderId="14" xfId="1" applyFont="1" applyFill="1" applyBorder="1" applyAlignment="1">
      <alignment horizontal="center" vertical="center"/>
    </xf>
    <xf numFmtId="0" fontId="1" fillId="0" borderId="13" xfId="1" applyFont="1" applyBorder="1" applyAlignment="1">
      <alignment horizontal="center" vertical="center"/>
    </xf>
    <xf numFmtId="0" fontId="1" fillId="0" borderId="14" xfId="1" applyFont="1" applyBorder="1" applyAlignment="1">
      <alignment horizontal="center" vertical="center"/>
    </xf>
    <xf numFmtId="0" fontId="1" fillId="0" borderId="15" xfId="1" applyFont="1" applyBorder="1" applyAlignment="1">
      <alignment horizontal="center" vertical="center"/>
    </xf>
    <xf numFmtId="0" fontId="1" fillId="0" borderId="16" xfId="1" applyFont="1" applyBorder="1" applyAlignment="1">
      <alignment horizontal="center" vertical="center"/>
    </xf>
    <xf numFmtId="0" fontId="1" fillId="0" borderId="17" xfId="1" applyFont="1" applyBorder="1" applyAlignment="1">
      <alignment horizontal="center" vertical="center"/>
    </xf>
    <xf numFmtId="0" fontId="8" fillId="2" borderId="9" xfId="1" applyFont="1" applyFill="1" applyBorder="1" applyAlignment="1">
      <alignment horizontal="center" vertical="center" wrapText="1"/>
    </xf>
    <xf numFmtId="164" fontId="1" fillId="4" borderId="9" xfId="1" applyNumberFormat="1" applyFont="1" applyFill="1" applyBorder="1" applyAlignment="1">
      <alignment vertical="center" wrapText="1"/>
    </xf>
    <xf numFmtId="0" fontId="7" fillId="0" borderId="9" xfId="1" applyFont="1" applyBorder="1" applyAlignment="1">
      <alignment vertical="center" wrapText="1"/>
    </xf>
    <xf numFmtId="0" fontId="1" fillId="0" borderId="9" xfId="1" applyFont="1" applyBorder="1" applyAlignment="1">
      <alignment vertical="center" wrapText="1"/>
    </xf>
    <xf numFmtId="165" fontId="1" fillId="0" borderId="0" xfId="1" applyNumberFormat="1" applyFont="1" applyAlignment="1">
      <alignment vertical="center"/>
    </xf>
    <xf numFmtId="0" fontId="2" fillId="0" borderId="0" xfId="1" applyFont="1" applyAlignment="1">
      <alignment vertical="center"/>
    </xf>
    <xf numFmtId="0" fontId="1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5" fillId="3" borderId="6" xfId="1" applyFont="1" applyFill="1" applyBorder="1" applyAlignment="1">
      <alignment horizontal="center" vertical="center"/>
    </xf>
    <xf numFmtId="0" fontId="5" fillId="3" borderId="7" xfId="1" applyFont="1" applyFill="1" applyBorder="1" applyAlignment="1">
      <alignment horizontal="center" vertical="center"/>
    </xf>
    <xf numFmtId="0" fontId="5" fillId="3" borderId="8" xfId="1" applyFont="1" applyFill="1" applyBorder="1" applyAlignment="1">
      <alignment horizontal="center" vertical="center"/>
    </xf>
    <xf numFmtId="0" fontId="6" fillId="2" borderId="0" xfId="1" applyFont="1" applyFill="1" applyAlignment="1">
      <alignment vertical="center"/>
    </xf>
    <xf numFmtId="0" fontId="6" fillId="5" borderId="0" xfId="1" applyFont="1" applyFill="1" applyAlignment="1">
      <alignment vertical="center"/>
    </xf>
    <xf numFmtId="0" fontId="1" fillId="6" borderId="10" xfId="1" applyFont="1" applyFill="1" applyBorder="1" applyAlignment="1">
      <alignment vertical="center" wrapText="1"/>
    </xf>
    <xf numFmtId="0" fontId="1" fillId="6" borderId="11" xfId="1" applyFont="1" applyFill="1" applyBorder="1" applyAlignment="1">
      <alignment vertical="center" wrapText="1"/>
    </xf>
    <xf numFmtId="0" fontId="1" fillId="6" borderId="13" xfId="1" applyFont="1" applyFill="1" applyBorder="1" applyAlignment="1">
      <alignment vertical="center" wrapText="1"/>
    </xf>
    <xf numFmtId="0" fontId="1" fillId="6" borderId="0" xfId="1" applyFont="1" applyFill="1" applyAlignment="1">
      <alignment vertical="center" wrapText="1"/>
    </xf>
    <xf numFmtId="0" fontId="1" fillId="6" borderId="15" xfId="1" applyFont="1" applyFill="1" applyBorder="1" applyAlignment="1">
      <alignment vertical="center" wrapText="1"/>
    </xf>
    <xf numFmtId="0" fontId="1" fillId="6" borderId="16" xfId="1" applyFont="1" applyFill="1" applyBorder="1" applyAlignment="1">
      <alignment vertical="center" wrapText="1"/>
    </xf>
    <xf numFmtId="0" fontId="8" fillId="5" borderId="9" xfId="1" applyFont="1" applyFill="1" applyBorder="1" applyAlignment="1">
      <alignment vertical="center"/>
    </xf>
    <xf numFmtId="0" fontId="8" fillId="5" borderId="0" xfId="1" applyFont="1" applyFill="1" applyAlignment="1">
      <alignment vertical="center"/>
    </xf>
    <xf numFmtId="165" fontId="8" fillId="5" borderId="0" xfId="1" applyNumberFormat="1" applyFont="1" applyFill="1" applyAlignment="1">
      <alignment vertical="center"/>
    </xf>
    <xf numFmtId="0" fontId="8" fillId="2" borderId="9" xfId="1" applyFont="1" applyFill="1" applyBorder="1" applyAlignment="1">
      <alignment vertical="center"/>
    </xf>
    <xf numFmtId="0" fontId="4" fillId="0" borderId="0" xfId="1" applyFont="1" applyAlignment="1">
      <alignment vertical="center"/>
    </xf>
    <xf numFmtId="0" fontId="1" fillId="4" borderId="9" xfId="1" applyFont="1" applyFill="1" applyBorder="1" applyAlignment="1">
      <alignment vertical="center"/>
    </xf>
    <xf numFmtId="0" fontId="7" fillId="0" borderId="9" xfId="1" applyFont="1" applyBorder="1" applyAlignment="1">
      <alignment vertical="center" wrapText="1"/>
    </xf>
    <xf numFmtId="0" fontId="1" fillId="4" borderId="9" xfId="1" applyFont="1" applyFill="1" applyBorder="1" applyAlignment="1">
      <alignment vertical="top" wrapText="1"/>
    </xf>
    <xf numFmtId="0" fontId="9" fillId="6" borderId="0" xfId="1" applyFont="1" applyFill="1" applyAlignment="1">
      <alignment vertical="center"/>
    </xf>
  </cellXfs>
  <cellStyles count="2">
    <cellStyle name="Normal" xfId="1" xr:uid="{00000000-0005-0000-0000-000000000000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3"/>
  <sheetViews>
    <sheetView showGridLines="0" tabSelected="1" zoomScale="80" zoomScaleNormal="80" workbookViewId="0">
      <selection activeCell="M26" sqref="M26"/>
    </sheetView>
  </sheetViews>
  <sheetFormatPr baseColWidth="10" defaultColWidth="9" defaultRowHeight="15" x14ac:dyDescent="0.25"/>
  <cols>
    <col min="1" max="1" width="12.75" bestFit="1" customWidth="1"/>
    <col min="2" max="2" width="23.875" bestFit="1" customWidth="1"/>
    <col min="3" max="3" width="10.75" bestFit="1" customWidth="1"/>
    <col min="4" max="4" width="17.5" bestFit="1" customWidth="1"/>
    <col min="5" max="6" width="11" customWidth="1"/>
    <col min="7" max="7" width="15.625" customWidth="1"/>
  </cols>
  <sheetData>
    <row r="1" spans="1:7" ht="31.5" x14ac:dyDescent="0.25">
      <c r="A1" s="32" t="s">
        <v>0</v>
      </c>
      <c r="B1" s="33"/>
      <c r="C1" s="33"/>
      <c r="D1" s="33"/>
      <c r="E1" s="35" t="s">
        <v>1</v>
      </c>
      <c r="F1" s="36"/>
      <c r="G1" s="37"/>
    </row>
    <row r="2" spans="1:7" x14ac:dyDescent="0.25">
      <c r="A2" s="34" t="s">
        <v>2</v>
      </c>
      <c r="B2" s="33"/>
      <c r="C2" s="33"/>
      <c r="D2" s="33"/>
      <c r="E2" s="38"/>
      <c r="F2" s="39"/>
      <c r="G2" s="40"/>
    </row>
    <row r="3" spans="1:7" x14ac:dyDescent="0.25">
      <c r="A3" s="1"/>
      <c r="B3" s="1"/>
      <c r="C3" s="1"/>
      <c r="D3" s="1"/>
      <c r="E3" s="38"/>
      <c r="F3" s="39"/>
      <c r="G3" s="40"/>
    </row>
    <row r="4" spans="1:7" x14ac:dyDescent="0.25">
      <c r="A4" s="56" t="s">
        <v>3</v>
      </c>
      <c r="B4" s="33"/>
      <c r="C4" s="33"/>
      <c r="D4" s="33"/>
      <c r="E4" s="41"/>
      <c r="F4" s="42"/>
      <c r="G4" s="43"/>
    </row>
    <row r="5" spans="1:7" x14ac:dyDescent="0.25">
      <c r="A5" s="2"/>
      <c r="B5" s="2"/>
      <c r="C5" s="2"/>
      <c r="D5" s="2"/>
      <c r="E5" s="2"/>
      <c r="F5" s="2"/>
      <c r="G5" s="2"/>
    </row>
    <row r="6" spans="1:7" x14ac:dyDescent="0.25">
      <c r="A6" s="1"/>
      <c r="B6" s="1"/>
      <c r="C6" s="1"/>
      <c r="D6" s="1"/>
      <c r="E6" s="1"/>
      <c r="F6" s="1"/>
      <c r="G6" s="1"/>
    </row>
    <row r="7" spans="1:7" x14ac:dyDescent="0.25">
      <c r="A7" s="44" t="s">
        <v>4</v>
      </c>
      <c r="B7" s="44"/>
      <c r="C7" s="44"/>
      <c r="D7" s="44"/>
      <c r="E7" s="44" t="s">
        <v>5</v>
      </c>
      <c r="F7" s="44"/>
      <c r="G7" s="44"/>
    </row>
    <row r="8" spans="1:7" ht="27" x14ac:dyDescent="0.25">
      <c r="A8" s="29" t="s">
        <v>6</v>
      </c>
      <c r="B8" s="57" t="s">
        <v>7</v>
      </c>
      <c r="C8" s="57"/>
      <c r="D8" s="57"/>
      <c r="E8" s="58" t="s">
        <v>8</v>
      </c>
      <c r="F8" s="58"/>
      <c r="G8" s="9" t="s">
        <v>9</v>
      </c>
    </row>
    <row r="9" spans="1:7" ht="27" x14ac:dyDescent="0.25">
      <c r="A9" s="29" t="s">
        <v>10</v>
      </c>
      <c r="B9" s="57" t="s">
        <v>11</v>
      </c>
      <c r="C9" s="57"/>
      <c r="D9" s="57"/>
      <c r="E9" s="58" t="s">
        <v>12</v>
      </c>
      <c r="F9" s="58"/>
      <c r="G9" s="9" t="s">
        <v>13</v>
      </c>
    </row>
    <row r="10" spans="1:7" ht="27" x14ac:dyDescent="0.25">
      <c r="A10" s="29" t="s">
        <v>14</v>
      </c>
      <c r="B10" s="57" t="s">
        <v>15</v>
      </c>
      <c r="C10" s="57"/>
      <c r="D10" s="57"/>
      <c r="E10" s="58" t="s">
        <v>16</v>
      </c>
      <c r="F10" s="58"/>
      <c r="G10" s="9" t="s">
        <v>17</v>
      </c>
    </row>
    <row r="11" spans="1:7" x14ac:dyDescent="0.25">
      <c r="A11" s="29" t="s">
        <v>18</v>
      </c>
      <c r="B11" s="57" t="s">
        <v>19</v>
      </c>
      <c r="C11" s="57"/>
      <c r="D11" s="57"/>
      <c r="E11" s="58" t="s">
        <v>20</v>
      </c>
      <c r="F11" s="58"/>
      <c r="G11" s="9" t="s">
        <v>21</v>
      </c>
    </row>
    <row r="12" spans="1:7" x14ac:dyDescent="0.25">
      <c r="A12" s="29" t="s">
        <v>22</v>
      </c>
      <c r="B12" s="57" t="s">
        <v>23</v>
      </c>
      <c r="C12" s="57"/>
      <c r="D12" s="57"/>
      <c r="E12" s="58" t="s">
        <v>24</v>
      </c>
      <c r="F12" s="58"/>
      <c r="G12" s="28" t="s">
        <v>25</v>
      </c>
    </row>
    <row r="13" spans="1:7" ht="31.5" customHeight="1" x14ac:dyDescent="0.25">
      <c r="A13" s="1"/>
      <c r="B13" s="1"/>
      <c r="C13" s="1"/>
      <c r="D13" s="1"/>
      <c r="E13" s="58" t="s">
        <v>26</v>
      </c>
      <c r="F13" s="58"/>
      <c r="G13" s="28" t="s">
        <v>27</v>
      </c>
    </row>
    <row r="14" spans="1:7" ht="26.25" customHeight="1" x14ac:dyDescent="0.25">
      <c r="A14" s="1"/>
      <c r="B14" s="1"/>
      <c r="C14" s="1"/>
      <c r="D14" s="1"/>
      <c r="E14" s="58" t="s">
        <v>28</v>
      </c>
      <c r="F14" s="58"/>
      <c r="G14" s="9" t="s">
        <v>29</v>
      </c>
    </row>
    <row r="15" spans="1:7" ht="27" x14ac:dyDescent="0.25">
      <c r="A15" s="1"/>
      <c r="B15" s="1"/>
      <c r="C15" s="1"/>
      <c r="D15" s="1"/>
      <c r="E15" s="58" t="s">
        <v>30</v>
      </c>
      <c r="F15" s="58"/>
      <c r="G15" s="9" t="s">
        <v>31</v>
      </c>
    </row>
    <row r="16" spans="1:7" ht="21" customHeight="1" x14ac:dyDescent="0.25">
      <c r="A16" s="1"/>
      <c r="B16" s="1"/>
      <c r="C16" s="1"/>
      <c r="D16" s="1"/>
      <c r="E16" s="58" t="s">
        <v>32</v>
      </c>
      <c r="F16" s="58"/>
      <c r="G16" s="9" t="s">
        <v>33</v>
      </c>
    </row>
    <row r="17" spans="1:7" x14ac:dyDescent="0.25">
      <c r="A17" s="1"/>
      <c r="B17" s="1"/>
      <c r="C17" s="1"/>
      <c r="D17" s="1"/>
      <c r="E17" s="1"/>
      <c r="F17" s="1"/>
      <c r="G17" s="1"/>
    </row>
    <row r="18" spans="1:7" x14ac:dyDescent="0.25">
      <c r="A18" s="45" t="s">
        <v>0</v>
      </c>
      <c r="B18" s="45"/>
      <c r="C18" s="45"/>
      <c r="D18" s="45"/>
      <c r="E18" s="45"/>
      <c r="F18" s="45"/>
      <c r="G18" s="45"/>
    </row>
    <row r="19" spans="1:7" x14ac:dyDescent="0.25">
      <c r="A19" s="46" t="str">
        <f>"Sehr geehrte Damen und Herren,"&amp;CHAR(10)&amp;CHAR(10)&amp;"gemäß unserer Vereinbarung schreiben wir Ihnen folgenden Betrag aus der Rechnung Nr. "&amp;G9&amp;" vom "&amp;G13&amp;" gut:"</f>
        <v>Sehr geehrte Damen und Herren,
gemäß unserer Vereinbarung schreiben wir Ihnen folgenden Betrag aus der Rechnung Nr. RE-2026-0148 vom 15.04.2026 gut:</v>
      </c>
      <c r="B19" s="47"/>
      <c r="C19" s="47"/>
      <c r="D19" s="47"/>
      <c r="E19" s="47"/>
      <c r="F19" s="47"/>
      <c r="G19" s="47"/>
    </row>
    <row r="20" spans="1:7" x14ac:dyDescent="0.25">
      <c r="A20" s="48"/>
      <c r="B20" s="49"/>
      <c r="C20" s="49"/>
      <c r="D20" s="49"/>
      <c r="E20" s="49"/>
      <c r="F20" s="49"/>
      <c r="G20" s="49"/>
    </row>
    <row r="21" spans="1:7" x14ac:dyDescent="0.25">
      <c r="A21" s="50"/>
      <c r="B21" s="51"/>
      <c r="C21" s="51"/>
      <c r="D21" s="51"/>
      <c r="E21" s="51"/>
      <c r="F21" s="51"/>
      <c r="G21" s="51"/>
    </row>
    <row r="22" spans="1:7" x14ac:dyDescent="0.25">
      <c r="A22" s="1"/>
      <c r="B22" s="1"/>
      <c r="C22" s="1"/>
      <c r="D22" s="1"/>
      <c r="E22" s="1"/>
      <c r="F22" s="1"/>
      <c r="G22" s="1"/>
    </row>
    <row r="23" spans="1:7" ht="27" customHeight="1" x14ac:dyDescent="0.25">
      <c r="A23" s="27" t="s">
        <v>34</v>
      </c>
      <c r="B23" s="27" t="s">
        <v>35</v>
      </c>
      <c r="C23" s="27" t="s">
        <v>36</v>
      </c>
      <c r="D23" s="27" t="s">
        <v>37</v>
      </c>
      <c r="E23" s="27" t="s">
        <v>81</v>
      </c>
      <c r="F23" s="27" t="s">
        <v>38</v>
      </c>
      <c r="G23" s="27" t="s">
        <v>82</v>
      </c>
    </row>
    <row r="24" spans="1:7" x14ac:dyDescent="0.25">
      <c r="A24" s="4">
        <f>IF(B24="","",COUNTA($B$24:B24))</f>
        <v>1</v>
      </c>
      <c r="B24" s="9" t="s">
        <v>39</v>
      </c>
      <c r="C24" s="8">
        <v>1</v>
      </c>
      <c r="D24" s="5" t="s">
        <v>40</v>
      </c>
      <c r="E24" s="6">
        <v>39</v>
      </c>
      <c r="F24" s="5" t="s">
        <v>41</v>
      </c>
      <c r="G24" s="7">
        <f t="shared" ref="G24:G35" si="0">IF(OR(C24="",E24=""),"",C24*E24)</f>
        <v>39</v>
      </c>
    </row>
    <row r="25" spans="1:7" x14ac:dyDescent="0.25">
      <c r="A25" s="4">
        <f>IF(B25="","",COUNTA($B$24:B25))</f>
        <v>2</v>
      </c>
      <c r="B25" s="9" t="s">
        <v>42</v>
      </c>
      <c r="C25" s="8">
        <v>10</v>
      </c>
      <c r="D25" s="5" t="s">
        <v>40</v>
      </c>
      <c r="E25" s="6">
        <v>5</v>
      </c>
      <c r="F25" s="5" t="s">
        <v>41</v>
      </c>
      <c r="G25" s="7">
        <f t="shared" si="0"/>
        <v>50</v>
      </c>
    </row>
    <row r="26" spans="1:7" x14ac:dyDescent="0.25">
      <c r="A26" s="4">
        <f>IF(B26="","",COUNTA($B$24:B26))</f>
        <v>3</v>
      </c>
      <c r="B26" s="9" t="s">
        <v>43</v>
      </c>
      <c r="C26" s="8">
        <v>1</v>
      </c>
      <c r="D26" s="5" t="s">
        <v>44</v>
      </c>
      <c r="E26" s="6">
        <v>12.5</v>
      </c>
      <c r="F26" s="5" t="s">
        <v>41</v>
      </c>
      <c r="G26" s="7">
        <f t="shared" si="0"/>
        <v>12.5</v>
      </c>
    </row>
    <row r="27" spans="1:7" x14ac:dyDescent="0.25">
      <c r="A27" s="4" t="str">
        <f>IF(B27="","",COUNTA($B$24:B27))</f>
        <v/>
      </c>
      <c r="B27" s="9"/>
      <c r="C27" s="8"/>
      <c r="D27" s="5"/>
      <c r="E27" s="6"/>
      <c r="F27" s="5" t="s">
        <v>41</v>
      </c>
      <c r="G27" s="7" t="str">
        <f t="shared" si="0"/>
        <v/>
      </c>
    </row>
    <row r="28" spans="1:7" x14ac:dyDescent="0.25">
      <c r="A28" s="4" t="str">
        <f>IF(B28="","",COUNTA($B$24:B28))</f>
        <v/>
      </c>
      <c r="B28" s="9"/>
      <c r="C28" s="8"/>
      <c r="D28" s="5"/>
      <c r="E28" s="6"/>
      <c r="F28" s="5" t="s">
        <v>41</v>
      </c>
      <c r="G28" s="7" t="str">
        <f t="shared" si="0"/>
        <v/>
      </c>
    </row>
    <row r="29" spans="1:7" x14ac:dyDescent="0.25">
      <c r="A29" s="4" t="str">
        <f>IF(B29="","",COUNTA($B$24:B29))</f>
        <v/>
      </c>
      <c r="B29" s="9"/>
      <c r="C29" s="8"/>
      <c r="D29" s="5"/>
      <c r="E29" s="6"/>
      <c r="F29" s="5" t="s">
        <v>41</v>
      </c>
      <c r="G29" s="7" t="str">
        <f t="shared" si="0"/>
        <v/>
      </c>
    </row>
    <row r="30" spans="1:7" x14ac:dyDescent="0.25">
      <c r="A30" s="4" t="str">
        <f>IF(B30="","",COUNTA($B$24:B30))</f>
        <v/>
      </c>
      <c r="B30" s="9"/>
      <c r="C30" s="8"/>
      <c r="D30" s="5"/>
      <c r="E30" s="6"/>
      <c r="F30" s="5" t="s">
        <v>41</v>
      </c>
      <c r="G30" s="7" t="str">
        <f t="shared" si="0"/>
        <v/>
      </c>
    </row>
    <row r="31" spans="1:7" x14ac:dyDescent="0.25">
      <c r="A31" s="4" t="str">
        <f>IF(B31="","",COUNTA($B$24:B31))</f>
        <v/>
      </c>
      <c r="B31" s="9"/>
      <c r="C31" s="8"/>
      <c r="D31" s="5"/>
      <c r="E31" s="6"/>
      <c r="F31" s="5" t="s">
        <v>41</v>
      </c>
      <c r="G31" s="7" t="str">
        <f t="shared" si="0"/>
        <v/>
      </c>
    </row>
    <row r="32" spans="1:7" x14ac:dyDescent="0.25">
      <c r="A32" s="4" t="str">
        <f>IF(B32="","",COUNTA($B$24:B32))</f>
        <v/>
      </c>
      <c r="B32" s="9"/>
      <c r="C32" s="8"/>
      <c r="D32" s="5"/>
      <c r="E32" s="6"/>
      <c r="F32" s="5" t="s">
        <v>41</v>
      </c>
      <c r="G32" s="7" t="str">
        <f t="shared" si="0"/>
        <v/>
      </c>
    </row>
    <row r="33" spans="1:7" x14ac:dyDescent="0.25">
      <c r="A33" s="4" t="str">
        <f>IF(B33="","",COUNTA($B$24:B33))</f>
        <v/>
      </c>
      <c r="B33" s="9"/>
      <c r="C33" s="8"/>
      <c r="D33" s="5"/>
      <c r="E33" s="6"/>
      <c r="F33" s="5" t="s">
        <v>41</v>
      </c>
      <c r="G33" s="7" t="str">
        <f t="shared" si="0"/>
        <v/>
      </c>
    </row>
    <row r="34" spans="1:7" x14ac:dyDescent="0.25">
      <c r="A34" s="4" t="str">
        <f>IF(B34="","",COUNTA($B$24:B34))</f>
        <v/>
      </c>
      <c r="B34" s="9"/>
      <c r="C34" s="8"/>
      <c r="D34" s="5"/>
      <c r="E34" s="6"/>
      <c r="F34" s="5" t="s">
        <v>41</v>
      </c>
      <c r="G34" s="7" t="str">
        <f t="shared" si="0"/>
        <v/>
      </c>
    </row>
    <row r="35" spans="1:7" x14ac:dyDescent="0.25">
      <c r="A35" s="4" t="str">
        <f>IF(B35="","",COUNTA($B$24:B35))</f>
        <v/>
      </c>
      <c r="B35" s="9"/>
      <c r="C35" s="8"/>
      <c r="D35" s="5"/>
      <c r="E35" s="6"/>
      <c r="F35" s="5" t="s">
        <v>41</v>
      </c>
      <c r="G35" s="7" t="str">
        <f t="shared" si="0"/>
        <v/>
      </c>
    </row>
    <row r="36" spans="1:7" x14ac:dyDescent="0.25">
      <c r="A36" s="1"/>
      <c r="B36" s="1"/>
      <c r="C36" s="1"/>
      <c r="D36" s="1"/>
      <c r="E36" s="1"/>
      <c r="F36" s="1"/>
      <c r="G36" s="31"/>
    </row>
    <row r="37" spans="1:7" x14ac:dyDescent="0.25">
      <c r="A37" s="1"/>
      <c r="B37" s="1"/>
      <c r="C37" s="1"/>
      <c r="D37" s="1"/>
      <c r="E37" s="1"/>
      <c r="F37" s="1"/>
      <c r="G37" s="31"/>
    </row>
    <row r="38" spans="1:7" x14ac:dyDescent="0.25">
      <c r="A38" s="52" t="s">
        <v>45</v>
      </c>
      <c r="B38" s="52"/>
      <c r="C38" s="52"/>
      <c r="D38" s="52"/>
      <c r="E38" s="53" t="s">
        <v>46</v>
      </c>
      <c r="F38" s="53"/>
      <c r="G38" s="54"/>
    </row>
    <row r="39" spans="1:7" x14ac:dyDescent="0.25">
      <c r="A39" s="59" t="s">
        <v>47</v>
      </c>
      <c r="B39" s="59"/>
      <c r="C39" s="59"/>
      <c r="D39" s="59"/>
      <c r="E39" s="11" t="s">
        <v>48</v>
      </c>
      <c r="F39" s="11"/>
      <c r="G39" s="12">
        <f>SUM(G24:G35)</f>
        <v>101.5</v>
      </c>
    </row>
    <row r="40" spans="1:7" x14ac:dyDescent="0.25">
      <c r="A40" s="59"/>
      <c r="B40" s="59"/>
      <c r="C40" s="59"/>
      <c r="D40" s="59"/>
      <c r="E40" s="11" t="s">
        <v>49</v>
      </c>
      <c r="F40" s="11"/>
      <c r="G40" s="12">
        <f>IF($G$16="Ja",0,SUMIF($F$24:$F$35,"19%",$G$24:$G$35)*0.19)</f>
        <v>19.285</v>
      </c>
    </row>
    <row r="41" spans="1:7" x14ac:dyDescent="0.25">
      <c r="A41" s="59"/>
      <c r="B41" s="59"/>
      <c r="C41" s="59"/>
      <c r="D41" s="59"/>
      <c r="E41" s="11" t="s">
        <v>50</v>
      </c>
      <c r="F41" s="11"/>
      <c r="G41" s="12">
        <f>IF($G$16="Ja",0,SUMIF($F$24:$F$35,"7%",$G$24:$G$35)*0.07)</f>
        <v>0</v>
      </c>
    </row>
    <row r="42" spans="1:7" x14ac:dyDescent="0.25">
      <c r="A42" s="59"/>
      <c r="B42" s="59"/>
      <c r="C42" s="59"/>
      <c r="D42" s="59"/>
      <c r="E42" s="11" t="s">
        <v>51</v>
      </c>
      <c r="F42" s="11"/>
      <c r="G42" s="12">
        <f>G40+G41</f>
        <v>19.285</v>
      </c>
    </row>
    <row r="43" spans="1:7" x14ac:dyDescent="0.25">
      <c r="A43" s="60" t="str">
        <f>IF($G$16="Ja","Keine Umsatzsteuer gemäß § 19 UStG.","")</f>
        <v/>
      </c>
      <c r="B43" s="60"/>
      <c r="C43" s="60"/>
      <c r="D43" s="60"/>
      <c r="E43" s="10" t="s">
        <v>52</v>
      </c>
      <c r="F43" s="10"/>
      <c r="G43" s="13">
        <f>G39+G42</f>
        <v>120.785</v>
      </c>
    </row>
    <row r="44" spans="1:7" x14ac:dyDescent="0.25">
      <c r="A44" s="1"/>
      <c r="B44" s="1"/>
      <c r="C44" s="1"/>
      <c r="D44" s="1"/>
      <c r="E44" s="1"/>
      <c r="F44" s="1"/>
      <c r="G44" s="1"/>
    </row>
    <row r="45" spans="1:7" x14ac:dyDescent="0.25">
      <c r="A45" s="55" t="s">
        <v>53</v>
      </c>
      <c r="B45" s="55"/>
      <c r="C45" s="55"/>
      <c r="D45" s="55"/>
      <c r="E45" s="15" t="s">
        <v>54</v>
      </c>
      <c r="F45" s="16"/>
      <c r="G45" s="17"/>
    </row>
    <row r="46" spans="1:7" ht="27" x14ac:dyDescent="0.25">
      <c r="A46" s="29" t="s">
        <v>55</v>
      </c>
      <c r="B46" s="9" t="s">
        <v>56</v>
      </c>
      <c r="C46" s="29" t="s">
        <v>57</v>
      </c>
      <c r="D46" s="9" t="s">
        <v>58</v>
      </c>
      <c r="E46" s="18"/>
      <c r="F46" s="1"/>
      <c r="G46" s="19"/>
    </row>
    <row r="47" spans="1:7" x14ac:dyDescent="0.25">
      <c r="A47" s="29" t="s">
        <v>59</v>
      </c>
      <c r="B47" s="9" t="s">
        <v>60</v>
      </c>
      <c r="C47" s="29" t="s">
        <v>61</v>
      </c>
      <c r="D47" s="9" t="s">
        <v>62</v>
      </c>
      <c r="E47" s="20" t="s">
        <v>63</v>
      </c>
      <c r="F47" s="14"/>
      <c r="G47" s="21"/>
    </row>
    <row r="48" spans="1:7" x14ac:dyDescent="0.25">
      <c r="A48" s="29" t="s">
        <v>18</v>
      </c>
      <c r="B48" s="9" t="s">
        <v>64</v>
      </c>
      <c r="C48" s="29" t="s">
        <v>65</v>
      </c>
      <c r="D48" s="9" t="s">
        <v>66</v>
      </c>
      <c r="E48" s="18"/>
      <c r="F48" s="1"/>
      <c r="G48" s="19"/>
    </row>
    <row r="49" spans="1:7" x14ac:dyDescent="0.25">
      <c r="A49" s="29" t="s">
        <v>67</v>
      </c>
      <c r="B49" s="9" t="s">
        <v>68</v>
      </c>
      <c r="C49" s="29" t="s">
        <v>69</v>
      </c>
      <c r="D49" s="9" t="s">
        <v>70</v>
      </c>
      <c r="E49" s="18"/>
      <c r="F49" s="1"/>
      <c r="G49" s="19"/>
    </row>
    <row r="50" spans="1:7" x14ac:dyDescent="0.25">
      <c r="A50" s="29" t="s">
        <v>71</v>
      </c>
      <c r="B50" s="9" t="s">
        <v>72</v>
      </c>
      <c r="C50" s="29" t="s">
        <v>73</v>
      </c>
      <c r="D50" s="9" t="s">
        <v>74</v>
      </c>
      <c r="E50" s="22" t="s">
        <v>75</v>
      </c>
      <c r="F50" s="3"/>
      <c r="G50" s="23"/>
    </row>
    <row r="51" spans="1:7" x14ac:dyDescent="0.25">
      <c r="A51" s="29" t="s">
        <v>76</v>
      </c>
      <c r="B51" s="9" t="s">
        <v>77</v>
      </c>
      <c r="C51" s="30"/>
      <c r="D51" s="30"/>
      <c r="E51" s="18"/>
      <c r="F51" s="1"/>
      <c r="G51" s="19"/>
    </row>
    <row r="52" spans="1:7" x14ac:dyDescent="0.25">
      <c r="A52" s="29" t="s">
        <v>78</v>
      </c>
      <c r="B52" s="9" t="s">
        <v>79</v>
      </c>
      <c r="C52" s="30"/>
      <c r="D52" s="30"/>
      <c r="E52" s="18"/>
      <c r="F52" s="1"/>
      <c r="G52" s="19"/>
    </row>
    <row r="53" spans="1:7" x14ac:dyDescent="0.25">
      <c r="A53" s="29" t="s">
        <v>65</v>
      </c>
      <c r="B53" s="9" t="s">
        <v>66</v>
      </c>
      <c r="C53" s="30"/>
      <c r="D53" s="30"/>
      <c r="E53" s="24" t="s">
        <v>80</v>
      </c>
      <c r="F53" s="25"/>
      <c r="G53" s="26"/>
    </row>
  </sheetData>
  <mergeCells count="27">
    <mergeCell ref="E16:F16"/>
    <mergeCell ref="A39:D42"/>
    <mergeCell ref="A43:D43"/>
    <mergeCell ref="A4:D4"/>
    <mergeCell ref="B8:D8"/>
    <mergeCell ref="B9:D9"/>
    <mergeCell ref="B10:D10"/>
    <mergeCell ref="B11:D11"/>
    <mergeCell ref="B12:D12"/>
    <mergeCell ref="E8:F8"/>
    <mergeCell ref="E9:F9"/>
    <mergeCell ref="E10:F10"/>
    <mergeCell ref="E11:F11"/>
    <mergeCell ref="E12:F12"/>
    <mergeCell ref="E13:F13"/>
    <mergeCell ref="E14:F14"/>
    <mergeCell ref="E15:F15"/>
    <mergeCell ref="A18:G18"/>
    <mergeCell ref="A19:G21"/>
    <mergeCell ref="A38:D38"/>
    <mergeCell ref="E38:G38"/>
    <mergeCell ref="A45:D45"/>
    <mergeCell ref="A1:D1"/>
    <mergeCell ref="A2:D2"/>
    <mergeCell ref="E1:G4"/>
    <mergeCell ref="A7:D7"/>
    <mergeCell ref="E7:G7"/>
  </mergeCells>
  <dataValidations count="4">
    <dataValidation type="list" allowBlank="1" sqref="G15" xr:uid="{00000000-0002-0000-0000-000000000000}">
      <formula1>"Rückerstattung per Banküberweisung,Verrechnung mit nächster Rechnung,Rabatt / Gutschein,Barerstattung,Sonstiges"</formula1>
    </dataValidation>
    <dataValidation type="list" sqref="G16" xr:uid="{00000000-0002-0000-0000-000001000000}">
      <formula1>"Nein,Ja"</formula1>
    </dataValidation>
    <dataValidation type="list" allowBlank="1" sqref="F24:F35" xr:uid="{00000000-0002-0000-0000-000002000000}">
      <formula1>"19%,7%,0%"</formula1>
    </dataValidation>
    <dataValidation type="list" allowBlank="1" sqref="D24:D35" xr:uid="{00000000-0002-0000-0000-000003000000}">
      <formula1>"Stk.,Std.,Pauschale,kg,m,m²,m³"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Gutschrift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2026-04-27T06:35:14Z</dcterms:modified>
</cp:coreProperties>
</file>