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Fahrtenbuch\"/>
    </mc:Choice>
  </mc:AlternateContent>
  <xr:revisionPtr revIDLastSave="0" documentId="8_{A0D37E38-3B18-4F8A-BD1C-BCD4661EA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tenbuch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8" i="1" l="1"/>
  <c r="J138" i="1"/>
  <c r="I138" i="1"/>
  <c r="G138" i="1"/>
  <c r="D138" i="1"/>
  <c r="A138" i="1"/>
  <c r="O137" i="1"/>
  <c r="J137" i="1"/>
  <c r="I137" i="1"/>
  <c r="G137" i="1"/>
  <c r="D137" i="1"/>
  <c r="A137" i="1"/>
  <c r="O136" i="1"/>
  <c r="J136" i="1"/>
  <c r="I136" i="1"/>
  <c r="G136" i="1"/>
  <c r="D136" i="1"/>
  <c r="A136" i="1"/>
  <c r="O135" i="1"/>
  <c r="J135" i="1"/>
  <c r="I135" i="1"/>
  <c r="G135" i="1"/>
  <c r="D135" i="1"/>
  <c r="A135" i="1"/>
  <c r="O134" i="1"/>
  <c r="J134" i="1"/>
  <c r="I134" i="1"/>
  <c r="G134" i="1"/>
  <c r="D134" i="1"/>
  <c r="A134" i="1"/>
  <c r="O133" i="1"/>
  <c r="J133" i="1"/>
  <c r="I133" i="1"/>
  <c r="G133" i="1"/>
  <c r="D133" i="1"/>
  <c r="A133" i="1"/>
  <c r="O132" i="1"/>
  <c r="J132" i="1"/>
  <c r="I132" i="1"/>
  <c r="G132" i="1"/>
  <c r="D132" i="1"/>
  <c r="A132" i="1"/>
  <c r="O131" i="1"/>
  <c r="J131" i="1"/>
  <c r="I131" i="1"/>
  <c r="G131" i="1"/>
  <c r="D131" i="1"/>
  <c r="A131" i="1"/>
  <c r="O130" i="1"/>
  <c r="J130" i="1"/>
  <c r="I130" i="1"/>
  <c r="G130" i="1"/>
  <c r="D130" i="1"/>
  <c r="A130" i="1"/>
  <c r="O129" i="1"/>
  <c r="J129" i="1"/>
  <c r="I129" i="1"/>
  <c r="G129" i="1"/>
  <c r="D129" i="1"/>
  <c r="A129" i="1"/>
  <c r="O128" i="1"/>
  <c r="J128" i="1"/>
  <c r="I128" i="1"/>
  <c r="G128" i="1"/>
  <c r="D128" i="1"/>
  <c r="A128" i="1"/>
  <c r="O127" i="1"/>
  <c r="J127" i="1"/>
  <c r="I127" i="1"/>
  <c r="G127" i="1"/>
  <c r="D127" i="1"/>
  <c r="A127" i="1"/>
  <c r="O126" i="1"/>
  <c r="J126" i="1"/>
  <c r="I126" i="1"/>
  <c r="G126" i="1"/>
  <c r="D126" i="1"/>
  <c r="A126" i="1"/>
  <c r="O125" i="1"/>
  <c r="J125" i="1"/>
  <c r="I125" i="1"/>
  <c r="G125" i="1"/>
  <c r="D125" i="1"/>
  <c r="A125" i="1"/>
  <c r="O124" i="1"/>
  <c r="J124" i="1"/>
  <c r="I124" i="1"/>
  <c r="G124" i="1"/>
  <c r="D124" i="1"/>
  <c r="A124" i="1"/>
  <c r="O123" i="1"/>
  <c r="J123" i="1"/>
  <c r="I123" i="1"/>
  <c r="G123" i="1"/>
  <c r="D123" i="1"/>
  <c r="A123" i="1"/>
  <c r="O122" i="1"/>
  <c r="J122" i="1"/>
  <c r="I122" i="1"/>
  <c r="G122" i="1"/>
  <c r="D122" i="1"/>
  <c r="A122" i="1"/>
  <c r="O121" i="1"/>
  <c r="J121" i="1"/>
  <c r="I121" i="1"/>
  <c r="G121" i="1"/>
  <c r="D121" i="1"/>
  <c r="A121" i="1"/>
  <c r="O120" i="1"/>
  <c r="J120" i="1"/>
  <c r="I120" i="1"/>
  <c r="G120" i="1"/>
  <c r="D120" i="1"/>
  <c r="A120" i="1"/>
  <c r="O119" i="1"/>
  <c r="J119" i="1"/>
  <c r="I119" i="1"/>
  <c r="G119" i="1"/>
  <c r="D119" i="1"/>
  <c r="A119" i="1"/>
  <c r="O118" i="1"/>
  <c r="J118" i="1"/>
  <c r="I118" i="1"/>
  <c r="G118" i="1"/>
  <c r="D118" i="1"/>
  <c r="A118" i="1"/>
  <c r="O117" i="1"/>
  <c r="J117" i="1"/>
  <c r="I117" i="1"/>
  <c r="G117" i="1"/>
  <c r="D117" i="1"/>
  <c r="A117" i="1"/>
  <c r="O116" i="1"/>
  <c r="J116" i="1"/>
  <c r="I116" i="1"/>
  <c r="G116" i="1"/>
  <c r="D116" i="1"/>
  <c r="A116" i="1"/>
  <c r="O115" i="1"/>
  <c r="J115" i="1"/>
  <c r="I115" i="1"/>
  <c r="G115" i="1"/>
  <c r="D115" i="1"/>
  <c r="A115" i="1"/>
  <c r="O114" i="1"/>
  <c r="J114" i="1"/>
  <c r="I114" i="1"/>
  <c r="G114" i="1"/>
  <c r="D114" i="1"/>
  <c r="A114" i="1"/>
  <c r="O113" i="1"/>
  <c r="J113" i="1"/>
  <c r="I113" i="1"/>
  <c r="G113" i="1"/>
  <c r="D113" i="1"/>
  <c r="A113" i="1"/>
  <c r="O112" i="1"/>
  <c r="J112" i="1"/>
  <c r="I112" i="1"/>
  <c r="G112" i="1"/>
  <c r="D112" i="1"/>
  <c r="A112" i="1"/>
  <c r="O111" i="1"/>
  <c r="J111" i="1"/>
  <c r="I111" i="1"/>
  <c r="G111" i="1"/>
  <c r="D111" i="1"/>
  <c r="A111" i="1"/>
  <c r="O110" i="1"/>
  <c r="J110" i="1"/>
  <c r="I110" i="1"/>
  <c r="G110" i="1"/>
  <c r="D110" i="1"/>
  <c r="A110" i="1"/>
  <c r="O109" i="1"/>
  <c r="J109" i="1"/>
  <c r="I109" i="1"/>
  <c r="G109" i="1"/>
  <c r="D109" i="1"/>
  <c r="A109" i="1"/>
  <c r="O108" i="1"/>
  <c r="J108" i="1"/>
  <c r="I108" i="1"/>
  <c r="G108" i="1"/>
  <c r="D108" i="1"/>
  <c r="A108" i="1"/>
  <c r="O107" i="1"/>
  <c r="J107" i="1"/>
  <c r="I107" i="1"/>
  <c r="G107" i="1"/>
  <c r="D107" i="1"/>
  <c r="A107" i="1"/>
  <c r="O106" i="1"/>
  <c r="J106" i="1"/>
  <c r="I106" i="1"/>
  <c r="G106" i="1"/>
  <c r="D106" i="1"/>
  <c r="A106" i="1"/>
  <c r="O105" i="1"/>
  <c r="J105" i="1"/>
  <c r="I105" i="1"/>
  <c r="G105" i="1"/>
  <c r="D105" i="1"/>
  <c r="A105" i="1"/>
  <c r="O104" i="1"/>
  <c r="J104" i="1"/>
  <c r="I104" i="1"/>
  <c r="G104" i="1"/>
  <c r="D104" i="1"/>
  <c r="A104" i="1"/>
  <c r="O103" i="1"/>
  <c r="J103" i="1"/>
  <c r="I103" i="1"/>
  <c r="G103" i="1"/>
  <c r="D103" i="1"/>
  <c r="A103" i="1"/>
  <c r="O102" i="1"/>
  <c r="J102" i="1"/>
  <c r="I102" i="1"/>
  <c r="G102" i="1"/>
  <c r="D102" i="1"/>
  <c r="A102" i="1"/>
  <c r="O101" i="1"/>
  <c r="J101" i="1"/>
  <c r="I101" i="1"/>
  <c r="G101" i="1"/>
  <c r="D101" i="1"/>
  <c r="A101" i="1"/>
  <c r="O100" i="1"/>
  <c r="J100" i="1"/>
  <c r="I100" i="1"/>
  <c r="G100" i="1"/>
  <c r="D100" i="1"/>
  <c r="A100" i="1"/>
  <c r="O99" i="1"/>
  <c r="J99" i="1"/>
  <c r="I99" i="1"/>
  <c r="G99" i="1"/>
  <c r="D99" i="1"/>
  <c r="A99" i="1"/>
  <c r="O98" i="1"/>
  <c r="J98" i="1"/>
  <c r="I98" i="1"/>
  <c r="G98" i="1"/>
  <c r="D98" i="1"/>
  <c r="A98" i="1"/>
  <c r="O97" i="1"/>
  <c r="J97" i="1"/>
  <c r="I97" i="1"/>
  <c r="G97" i="1"/>
  <c r="D97" i="1"/>
  <c r="A97" i="1"/>
  <c r="O96" i="1"/>
  <c r="J96" i="1"/>
  <c r="I96" i="1"/>
  <c r="G96" i="1"/>
  <c r="D96" i="1"/>
  <c r="A96" i="1"/>
  <c r="O95" i="1"/>
  <c r="J95" i="1"/>
  <c r="I95" i="1"/>
  <c r="G95" i="1"/>
  <c r="D95" i="1"/>
  <c r="A95" i="1"/>
  <c r="O94" i="1"/>
  <c r="J94" i="1"/>
  <c r="I94" i="1"/>
  <c r="G94" i="1"/>
  <c r="D94" i="1"/>
  <c r="A94" i="1"/>
  <c r="O93" i="1"/>
  <c r="J93" i="1"/>
  <c r="I93" i="1"/>
  <c r="G93" i="1"/>
  <c r="D93" i="1"/>
  <c r="A93" i="1"/>
  <c r="O92" i="1"/>
  <c r="J92" i="1"/>
  <c r="I92" i="1"/>
  <c r="G92" i="1"/>
  <c r="D92" i="1"/>
  <c r="A92" i="1"/>
  <c r="O91" i="1"/>
  <c r="J91" i="1"/>
  <c r="I91" i="1"/>
  <c r="G91" i="1"/>
  <c r="D91" i="1"/>
  <c r="A91" i="1"/>
  <c r="O90" i="1"/>
  <c r="J90" i="1"/>
  <c r="I90" i="1"/>
  <c r="G90" i="1"/>
  <c r="D90" i="1"/>
  <c r="A90" i="1"/>
  <c r="O89" i="1"/>
  <c r="J89" i="1"/>
  <c r="I89" i="1"/>
  <c r="G89" i="1"/>
  <c r="D89" i="1"/>
  <c r="A89" i="1"/>
  <c r="O88" i="1"/>
  <c r="J88" i="1"/>
  <c r="I88" i="1"/>
  <c r="G88" i="1"/>
  <c r="D88" i="1"/>
  <c r="A88" i="1"/>
  <c r="O87" i="1"/>
  <c r="J87" i="1"/>
  <c r="I87" i="1"/>
  <c r="G87" i="1"/>
  <c r="D87" i="1"/>
  <c r="A87" i="1"/>
  <c r="O86" i="1"/>
  <c r="J86" i="1"/>
  <c r="I86" i="1"/>
  <c r="G86" i="1"/>
  <c r="D86" i="1"/>
  <c r="A86" i="1"/>
  <c r="O85" i="1"/>
  <c r="J85" i="1"/>
  <c r="I85" i="1"/>
  <c r="G85" i="1"/>
  <c r="D85" i="1"/>
  <c r="A85" i="1"/>
  <c r="O84" i="1"/>
  <c r="J84" i="1"/>
  <c r="I84" i="1"/>
  <c r="G84" i="1"/>
  <c r="D84" i="1"/>
  <c r="A84" i="1"/>
  <c r="O83" i="1"/>
  <c r="J83" i="1"/>
  <c r="I83" i="1"/>
  <c r="G83" i="1"/>
  <c r="D83" i="1"/>
  <c r="A83" i="1"/>
  <c r="O82" i="1"/>
  <c r="J82" i="1"/>
  <c r="I82" i="1"/>
  <c r="G82" i="1"/>
  <c r="D82" i="1"/>
  <c r="A82" i="1"/>
  <c r="O81" i="1"/>
  <c r="J81" i="1"/>
  <c r="I81" i="1"/>
  <c r="G81" i="1"/>
  <c r="D81" i="1"/>
  <c r="A81" i="1"/>
  <c r="O80" i="1"/>
  <c r="J80" i="1"/>
  <c r="I80" i="1"/>
  <c r="G80" i="1"/>
  <c r="D80" i="1"/>
  <c r="A80" i="1"/>
  <c r="O79" i="1"/>
  <c r="J79" i="1"/>
  <c r="I79" i="1"/>
  <c r="G79" i="1"/>
  <c r="D79" i="1"/>
  <c r="A79" i="1"/>
  <c r="O78" i="1"/>
  <c r="J78" i="1"/>
  <c r="I78" i="1"/>
  <c r="G78" i="1"/>
  <c r="D78" i="1"/>
  <c r="A78" i="1"/>
  <c r="O77" i="1"/>
  <c r="J77" i="1"/>
  <c r="I77" i="1"/>
  <c r="G77" i="1"/>
  <c r="D77" i="1"/>
  <c r="A77" i="1"/>
  <c r="O76" i="1"/>
  <c r="J76" i="1"/>
  <c r="I76" i="1"/>
  <c r="G76" i="1"/>
  <c r="D76" i="1"/>
  <c r="A76" i="1"/>
  <c r="O75" i="1"/>
  <c r="J75" i="1"/>
  <c r="I75" i="1"/>
  <c r="G75" i="1"/>
  <c r="D75" i="1"/>
  <c r="A75" i="1"/>
  <c r="O74" i="1"/>
  <c r="J74" i="1"/>
  <c r="I74" i="1"/>
  <c r="G74" i="1"/>
  <c r="D74" i="1"/>
  <c r="A74" i="1"/>
  <c r="O73" i="1"/>
  <c r="J73" i="1"/>
  <c r="I73" i="1"/>
  <c r="G73" i="1"/>
  <c r="D73" i="1"/>
  <c r="A73" i="1"/>
  <c r="O72" i="1"/>
  <c r="J72" i="1"/>
  <c r="I72" i="1"/>
  <c r="G72" i="1"/>
  <c r="D72" i="1"/>
  <c r="A72" i="1"/>
  <c r="O71" i="1"/>
  <c r="J71" i="1"/>
  <c r="I71" i="1"/>
  <c r="G71" i="1"/>
  <c r="D71" i="1"/>
  <c r="A71" i="1"/>
  <c r="O70" i="1"/>
  <c r="J70" i="1"/>
  <c r="I70" i="1"/>
  <c r="G70" i="1"/>
  <c r="D70" i="1"/>
  <c r="A70" i="1"/>
  <c r="O69" i="1"/>
  <c r="J69" i="1"/>
  <c r="I69" i="1"/>
  <c r="G69" i="1"/>
  <c r="D69" i="1"/>
  <c r="A69" i="1"/>
  <c r="O68" i="1"/>
  <c r="J68" i="1"/>
  <c r="I68" i="1"/>
  <c r="G68" i="1"/>
  <c r="D68" i="1"/>
  <c r="A68" i="1"/>
  <c r="O67" i="1"/>
  <c r="J67" i="1"/>
  <c r="I67" i="1"/>
  <c r="G67" i="1"/>
  <c r="D67" i="1"/>
  <c r="A67" i="1"/>
  <c r="O66" i="1"/>
  <c r="J66" i="1"/>
  <c r="I66" i="1"/>
  <c r="G66" i="1"/>
  <c r="D66" i="1"/>
  <c r="A66" i="1"/>
  <c r="O65" i="1"/>
  <c r="J65" i="1"/>
  <c r="I65" i="1"/>
  <c r="G65" i="1"/>
  <c r="D65" i="1"/>
  <c r="A65" i="1"/>
  <c r="O64" i="1"/>
  <c r="J64" i="1"/>
  <c r="I64" i="1"/>
  <c r="G64" i="1"/>
  <c r="D64" i="1"/>
  <c r="A64" i="1"/>
  <c r="O63" i="1"/>
  <c r="J63" i="1"/>
  <c r="I63" i="1"/>
  <c r="G63" i="1"/>
  <c r="D63" i="1"/>
  <c r="A63" i="1"/>
  <c r="O62" i="1"/>
  <c r="J62" i="1"/>
  <c r="I62" i="1"/>
  <c r="G62" i="1"/>
  <c r="D62" i="1"/>
  <c r="A62" i="1"/>
  <c r="O61" i="1"/>
  <c r="J61" i="1"/>
  <c r="I61" i="1"/>
  <c r="G61" i="1"/>
  <c r="D61" i="1"/>
  <c r="A61" i="1"/>
  <c r="O60" i="1"/>
  <c r="J60" i="1"/>
  <c r="I60" i="1"/>
  <c r="G60" i="1"/>
  <c r="D60" i="1"/>
  <c r="A60" i="1"/>
  <c r="O59" i="1"/>
  <c r="J59" i="1"/>
  <c r="I59" i="1"/>
  <c r="G59" i="1"/>
  <c r="D59" i="1"/>
  <c r="A59" i="1"/>
  <c r="O58" i="1"/>
  <c r="J58" i="1"/>
  <c r="I58" i="1"/>
  <c r="G58" i="1"/>
  <c r="D58" i="1"/>
  <c r="A58" i="1"/>
  <c r="O57" i="1"/>
  <c r="J57" i="1"/>
  <c r="I57" i="1"/>
  <c r="G57" i="1"/>
  <c r="D57" i="1"/>
  <c r="A57" i="1"/>
  <c r="O56" i="1"/>
  <c r="J56" i="1"/>
  <c r="I56" i="1"/>
  <c r="G56" i="1"/>
  <c r="D56" i="1"/>
  <c r="A56" i="1"/>
  <c r="O55" i="1"/>
  <c r="J55" i="1"/>
  <c r="I55" i="1"/>
  <c r="G55" i="1"/>
  <c r="D55" i="1"/>
  <c r="A55" i="1"/>
  <c r="O54" i="1"/>
  <c r="J54" i="1"/>
  <c r="I54" i="1"/>
  <c r="G54" i="1"/>
  <c r="D54" i="1"/>
  <c r="A54" i="1"/>
  <c r="O53" i="1"/>
  <c r="J53" i="1"/>
  <c r="I53" i="1"/>
  <c r="G53" i="1"/>
  <c r="D53" i="1"/>
  <c r="A53" i="1"/>
  <c r="O52" i="1"/>
  <c r="J52" i="1"/>
  <c r="I52" i="1"/>
  <c r="G52" i="1"/>
  <c r="D52" i="1"/>
  <c r="A52" i="1"/>
  <c r="O51" i="1"/>
  <c r="J51" i="1"/>
  <c r="I51" i="1"/>
  <c r="G51" i="1"/>
  <c r="D51" i="1"/>
  <c r="A51" i="1"/>
  <c r="O50" i="1"/>
  <c r="J50" i="1"/>
  <c r="I50" i="1"/>
  <c r="G50" i="1"/>
  <c r="D50" i="1"/>
  <c r="A50" i="1"/>
  <c r="O49" i="1"/>
  <c r="J49" i="1"/>
  <c r="I49" i="1"/>
  <c r="G49" i="1"/>
  <c r="D49" i="1"/>
  <c r="A49" i="1"/>
  <c r="O48" i="1"/>
  <c r="J48" i="1"/>
  <c r="I48" i="1"/>
  <c r="G48" i="1"/>
  <c r="D48" i="1"/>
  <c r="A48" i="1"/>
  <c r="O47" i="1"/>
  <c r="J47" i="1"/>
  <c r="I47" i="1"/>
  <c r="G47" i="1"/>
  <c r="D47" i="1"/>
  <c r="A47" i="1"/>
  <c r="O46" i="1"/>
  <c r="J46" i="1"/>
  <c r="I46" i="1"/>
  <c r="G46" i="1"/>
  <c r="D46" i="1"/>
  <c r="A46" i="1"/>
  <c r="O45" i="1"/>
  <c r="J45" i="1"/>
  <c r="I45" i="1"/>
  <c r="G45" i="1"/>
  <c r="D45" i="1"/>
  <c r="A45" i="1"/>
  <c r="O44" i="1"/>
  <c r="J44" i="1"/>
  <c r="I44" i="1"/>
  <c r="G44" i="1"/>
  <c r="D44" i="1"/>
  <c r="A44" i="1"/>
  <c r="O43" i="1"/>
  <c r="J43" i="1"/>
  <c r="I43" i="1"/>
  <c r="G43" i="1"/>
  <c r="D43" i="1"/>
  <c r="A43" i="1"/>
  <c r="O42" i="1"/>
  <c r="J42" i="1"/>
  <c r="I42" i="1"/>
  <c r="G42" i="1"/>
  <c r="D42" i="1"/>
  <c r="A42" i="1"/>
  <c r="O41" i="1"/>
  <c r="J41" i="1"/>
  <c r="I41" i="1"/>
  <c r="G41" i="1"/>
  <c r="D41" i="1"/>
  <c r="A41" i="1"/>
  <c r="O40" i="1"/>
  <c r="J40" i="1"/>
  <c r="I40" i="1"/>
  <c r="G40" i="1"/>
  <c r="D40" i="1"/>
  <c r="A40" i="1"/>
  <c r="O39" i="1"/>
  <c r="J39" i="1"/>
  <c r="I39" i="1"/>
  <c r="G39" i="1"/>
  <c r="D39" i="1"/>
  <c r="A39" i="1"/>
  <c r="O38" i="1"/>
  <c r="J38" i="1"/>
  <c r="I38" i="1"/>
  <c r="G38" i="1"/>
  <c r="D38" i="1"/>
  <c r="A38" i="1"/>
  <c r="O37" i="1"/>
  <c r="J37" i="1"/>
  <c r="I37" i="1"/>
  <c r="G37" i="1"/>
  <c r="D37" i="1"/>
  <c r="A37" i="1"/>
  <c r="O36" i="1"/>
  <c r="J36" i="1"/>
  <c r="I36" i="1"/>
  <c r="G36" i="1"/>
  <c r="D36" i="1"/>
  <c r="A36" i="1"/>
  <c r="O35" i="1"/>
  <c r="J35" i="1"/>
  <c r="I35" i="1"/>
  <c r="G35" i="1"/>
  <c r="D35" i="1"/>
  <c r="A35" i="1"/>
  <c r="O34" i="1"/>
  <c r="J34" i="1"/>
  <c r="I34" i="1"/>
  <c r="G34" i="1"/>
  <c r="D34" i="1"/>
  <c r="A34" i="1"/>
  <c r="O33" i="1"/>
  <c r="J33" i="1"/>
  <c r="I33" i="1"/>
  <c r="G33" i="1"/>
  <c r="D33" i="1"/>
  <c r="A33" i="1"/>
  <c r="O32" i="1"/>
  <c r="J32" i="1"/>
  <c r="I32" i="1"/>
  <c r="G32" i="1"/>
  <c r="D32" i="1"/>
  <c r="A32" i="1"/>
  <c r="O31" i="1"/>
  <c r="J31" i="1"/>
  <c r="I31" i="1"/>
  <c r="G31" i="1"/>
  <c r="D31" i="1"/>
  <c r="A31" i="1"/>
  <c r="O30" i="1"/>
  <c r="J30" i="1"/>
  <c r="I30" i="1"/>
  <c r="G30" i="1"/>
  <c r="D30" i="1"/>
  <c r="A30" i="1"/>
  <c r="O29" i="1"/>
  <c r="J29" i="1"/>
  <c r="I29" i="1"/>
  <c r="G29" i="1"/>
  <c r="D29" i="1"/>
  <c r="A29" i="1"/>
  <c r="O28" i="1"/>
  <c r="J28" i="1"/>
  <c r="I28" i="1"/>
  <c r="G28" i="1"/>
  <c r="D28" i="1"/>
  <c r="A28" i="1"/>
  <c r="O27" i="1"/>
  <c r="J27" i="1"/>
  <c r="I27" i="1"/>
  <c r="G27" i="1"/>
  <c r="D27" i="1"/>
  <c r="A27" i="1"/>
  <c r="O26" i="1"/>
  <c r="J26" i="1"/>
  <c r="I26" i="1"/>
  <c r="G26" i="1"/>
  <c r="D26" i="1"/>
  <c r="A26" i="1"/>
  <c r="O25" i="1"/>
  <c r="J25" i="1"/>
  <c r="I25" i="1"/>
  <c r="G25" i="1"/>
  <c r="D25" i="1"/>
  <c r="A25" i="1"/>
  <c r="O24" i="1"/>
  <c r="J24" i="1"/>
  <c r="I24" i="1"/>
  <c r="G24" i="1"/>
  <c r="D24" i="1"/>
  <c r="A24" i="1"/>
  <c r="O23" i="1"/>
  <c r="J23" i="1"/>
  <c r="I23" i="1"/>
  <c r="G23" i="1"/>
  <c r="D23" i="1"/>
  <c r="A23" i="1"/>
  <c r="O22" i="1"/>
  <c r="J22" i="1"/>
  <c r="I22" i="1"/>
  <c r="G22" i="1"/>
  <c r="D22" i="1"/>
  <c r="A22" i="1"/>
  <c r="O21" i="1"/>
  <c r="J21" i="1"/>
  <c r="I21" i="1"/>
  <c r="G21" i="1"/>
  <c r="D21" i="1"/>
  <c r="A21" i="1"/>
  <c r="O20" i="1"/>
  <c r="J20" i="1"/>
  <c r="I20" i="1"/>
  <c r="G20" i="1"/>
  <c r="L8" i="1" s="1"/>
  <c r="D20" i="1"/>
  <c r="A20" i="1"/>
  <c r="O19" i="1"/>
  <c r="J19" i="1"/>
  <c r="I19" i="1"/>
  <c r="G19" i="1"/>
  <c r="L6" i="1" s="1"/>
  <c r="D19" i="1"/>
  <c r="A19" i="1"/>
  <c r="L12" i="1"/>
  <c r="L11" i="1"/>
  <c r="L13" i="1" s="1"/>
  <c r="L5" i="1"/>
  <c r="L10" i="1" l="1"/>
  <c r="L7" i="1"/>
  <c r="L9" i="1" s="1"/>
</calcChain>
</file>

<file path=xl/sharedStrings.xml><?xml version="1.0" encoding="utf-8"?>
<sst xmlns="http://schemas.openxmlformats.org/spreadsheetml/2006/main" count="80" uniqueCount="72">
  <si>
    <t>FAHRTENBUCH</t>
  </si>
  <si>
    <t>Logo / Firmenlogo</t>
  </si>
  <si>
    <t>PKW/LKW-Kennzeichen</t>
  </si>
  <si>
    <t>OL-FB 2026</t>
  </si>
  <si>
    <t>Zeitraum von</t>
  </si>
  <si>
    <t>01.04.2026</t>
  </si>
  <si>
    <t>Kurzanleitung</t>
  </si>
  <si>
    <t>Fahrzeug / Modell</t>
  </si>
  <si>
    <t>VW Golf Variant</t>
  </si>
  <si>
    <t>Zeitraum bis</t>
  </si>
  <si>
    <t>30.04.2026</t>
  </si>
  <si>
    <t>1. Fahrzeugdaten und Zeitraum eintragen.
2. Datum im Format TT.MM.JJJJ erfassen.
3. Anfangs- und Endkilometerstand eintragen.
4. Bei geschäftlichen Fahrten Zweck/Kunde und Route dokumentieren.
5. Hinweise in der Spalte „Prüfung“ kontrollieren.</t>
  </si>
  <si>
    <t>Übersicht</t>
  </si>
  <si>
    <t>Fahrer</t>
  </si>
  <si>
    <t>Max Müller</t>
  </si>
  <si>
    <t>Kilometerstand Beginn</t>
  </si>
  <si>
    <t>Anzahl Fahrten</t>
  </si>
  <si>
    <t>Unternehmen</t>
  </si>
  <si>
    <t>Muster GmbH</t>
  </si>
  <si>
    <t>Kilometerstand Ende</t>
  </si>
  <si>
    <t>Gesamt km</t>
  </si>
  <si>
    <t>Dokumentstatus</t>
  </si>
  <si>
    <t>Beispieldaten</t>
  </si>
  <si>
    <t>Land</t>
  </si>
  <si>
    <t>Deutschland</t>
  </si>
  <si>
    <t>Geschäftliche km</t>
  </si>
  <si>
    <t>Private km</t>
  </si>
  <si>
    <t>HINWEIS: Diese Excel-Vorlage dient der einfachen Dokumentation und internen Organisation. Sie ist kein manipulationssicheres, GoBD-zertifiziertes elektronisches Fahrtenbuch.</t>
  </si>
  <si>
    <t>Anteil geschäftlich</t>
  </si>
  <si>
    <t>Anteil privat</t>
  </si>
  <si>
    <t>Erster Kilometerstand</t>
  </si>
  <si>
    <t>Letzter Kilometerstand</t>
  </si>
  <si>
    <t>Differenz laut Fahrtenbuch</t>
  </si>
  <si>
    <t>Nr.</t>
  </si>
  <si>
    <t>Name / Fahrer</t>
  </si>
  <si>
    <t>Datum</t>
  </si>
  <si>
    <t>Wochentag</t>
  </si>
  <si>
    <t>Anfangs-km</t>
  </si>
  <si>
    <t>End-km</t>
  </si>
  <si>
    <t>Gefahrene km</t>
  </si>
  <si>
    <t>Fahrtart</t>
  </si>
  <si>
    <t>G</t>
  </si>
  <si>
    <t>P</t>
  </si>
  <si>
    <t>Fahrtzweck / Kunde</t>
  </si>
  <si>
    <t>Fahrtroute / Ziel</t>
  </si>
  <si>
    <t>Umweg / Erläuterung</t>
  </si>
  <si>
    <t>Beleg / Notiz</t>
  </si>
  <si>
    <t>Prüfung</t>
  </si>
  <si>
    <t>Geschäftlich</t>
  </si>
  <si>
    <t>Kundentermin bei ABC GmbH</t>
  </si>
  <si>
    <t>Oldenburg – Bremen – Oldenburg</t>
  </si>
  <si>
    <t>Direkte Route</t>
  </si>
  <si>
    <t>Parkticket Bremen P-041</t>
  </si>
  <si>
    <t>02.04.2026</t>
  </si>
  <si>
    <t>Privat</t>
  </si>
  <si>
    <t>Oldenburg – Bad Zwischenahn – Oldenburg</t>
  </si>
  <si>
    <t>Privater Einkauf</t>
  </si>
  <si>
    <t>03.04.2026</t>
  </si>
  <si>
    <t>Servicebesuch bei Nordlicht KG</t>
  </si>
  <si>
    <t>Oldenburg – Wilhelmshaven – Oldenburg</t>
  </si>
  <si>
    <t>Kurzer Umweg wegen Baustelle</t>
  </si>
  <si>
    <t>Tankbeleg T-113</t>
  </si>
  <si>
    <t>Anna Schmidt</t>
  </si>
  <si>
    <t>06.04.2026</t>
  </si>
  <si>
    <t>Projektbesprechung mit Hafenlogistik AG</t>
  </si>
  <si>
    <t>Oldenburg – Bremerhaven – Oldenburg</t>
  </si>
  <si>
    <t>Rückfahrt über A27</t>
  </si>
  <si>
    <t>Maut/Beleg B-207</t>
  </si>
  <si>
    <t>08.04.2026</t>
  </si>
  <si>
    <t>Lieferung und Abnahme bei Meyer &amp; Co.</t>
  </si>
  <si>
    <t>Oldenburg – Cloppenburg – Oldenburg</t>
  </si>
  <si>
    <t>Kundenauftrag 2026-041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</si>
</sst>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9" x14ac:knownFonts="1">
    <font>
      <sz val="11"/>
      <name val="Carlito"/>
    </font>
    <font>
      <b/>
      <sz val="10"/>
      <color rgb="FF1F415A"/>
      <name val="Calibri"/>
    </font>
    <font>
      <i/>
      <sz val="10"/>
      <color rgb="FF6B7280"/>
      <name val="Calibri"/>
    </font>
    <font>
      <sz val="10"/>
      <name val="Calibri"/>
    </font>
    <font>
      <b/>
      <sz val="10"/>
      <color rgb="FFFFFFFF"/>
      <name val="Calibri"/>
    </font>
    <font>
      <i/>
      <sz val="10"/>
      <color rgb="FF7A4B00"/>
      <name val="Calibri"/>
    </font>
    <font>
      <b/>
      <sz val="24"/>
      <color rgb="FF1F415A"/>
      <name val="Calibri"/>
    </font>
    <font>
      <b/>
      <i/>
      <sz val="10"/>
      <color rgb="FF7A4B00"/>
      <name val="Calibri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AF2F3"/>
      </patternFill>
    </fill>
    <fill>
      <patternFill patternType="solid">
        <fgColor rgb="FFFFF7E6"/>
      </patternFill>
    </fill>
    <fill>
      <patternFill patternType="solid">
        <fgColor rgb="FF1F415A"/>
      </patternFill>
    </fill>
    <fill>
      <patternFill patternType="solid">
        <fgColor rgb="FFF4F7F8"/>
      </patternFill>
    </fill>
    <fill>
      <patternFill patternType="solid">
        <fgColor rgb="FF00484E"/>
      </patternFill>
    </fill>
  </fills>
  <borders count="15">
    <border>
      <left/>
      <right/>
      <top/>
      <bottom/>
      <diagonal/>
    </border>
    <border>
      <left style="thin">
        <color rgb="FFD9E2E3"/>
      </left>
      <right/>
      <top style="thin">
        <color rgb="FFD9E2E3"/>
      </top>
      <bottom/>
      <diagonal/>
    </border>
    <border>
      <left/>
      <right/>
      <top style="thin">
        <color rgb="FFD9E2E3"/>
      </top>
      <bottom/>
      <diagonal/>
    </border>
    <border>
      <left/>
      <right style="thin">
        <color rgb="FFD9E2E3"/>
      </right>
      <top style="thin">
        <color rgb="FFD9E2E3"/>
      </top>
      <bottom/>
      <diagonal/>
    </border>
    <border>
      <left style="thin">
        <color rgb="FFD9E2E3"/>
      </left>
      <right/>
      <top/>
      <bottom/>
      <diagonal/>
    </border>
    <border>
      <left/>
      <right style="thin">
        <color rgb="FFD9E2E3"/>
      </right>
      <top/>
      <bottom/>
      <diagonal/>
    </border>
    <border>
      <left style="thin">
        <color rgb="FFD9E2E3"/>
      </left>
      <right/>
      <top/>
      <bottom style="thin">
        <color rgb="FFD9E2E3"/>
      </bottom>
      <diagonal/>
    </border>
    <border>
      <left/>
      <right/>
      <top/>
      <bottom style="thin">
        <color rgb="FFD9E2E3"/>
      </bottom>
      <diagonal/>
    </border>
    <border>
      <left/>
      <right style="thin">
        <color rgb="FFD9E2E3"/>
      </right>
      <top/>
      <bottom style="thin">
        <color rgb="FFD9E2E3"/>
      </bottom>
      <diagonal/>
    </border>
    <border>
      <left style="thin">
        <color rgb="FFD9E2E3"/>
      </left>
      <right style="thin">
        <color rgb="FFD9E2E3"/>
      </right>
      <top style="thin">
        <color rgb="FFD9E2E3"/>
      </top>
      <bottom style="thin">
        <color rgb="FFD9E2E3"/>
      </bottom>
      <diagonal/>
    </border>
    <border>
      <left style="thin">
        <color rgb="FFF1C27D"/>
      </left>
      <right/>
      <top style="thin">
        <color rgb="FFF1C27D"/>
      </top>
      <bottom style="thin">
        <color rgb="FFF1C27D"/>
      </bottom>
      <diagonal/>
    </border>
    <border>
      <left/>
      <right/>
      <top style="thin">
        <color rgb="FFF1C27D"/>
      </top>
      <bottom style="thin">
        <color rgb="FFF1C27D"/>
      </bottom>
      <diagonal/>
    </border>
    <border>
      <left style="thin">
        <color rgb="FFD9E2E3"/>
      </left>
      <right/>
      <top style="thin">
        <color rgb="FFF1C27D"/>
      </top>
      <bottom style="thin">
        <color rgb="FFF1C27D"/>
      </bottom>
      <diagonal/>
    </border>
    <border>
      <left/>
      <right style="thin">
        <color rgb="FFD9E2E3"/>
      </right>
      <top style="thin">
        <color rgb="FFF1C27D"/>
      </top>
      <bottom style="thin">
        <color rgb="FFF1C27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0" fillId="2" borderId="9" xfId="1" applyFont="1" applyFill="1" applyBorder="1" applyAlignment="1">
      <alignment vertical="center"/>
    </xf>
    <xf numFmtId="3" fontId="0" fillId="2" borderId="9" xfId="1" applyNumberFormat="1" applyFont="1" applyFill="1" applyBorder="1" applyAlignment="1">
      <alignment vertical="center"/>
    </xf>
    <xf numFmtId="0" fontId="3" fillId="0" borderId="0" xfId="1" applyFont="1"/>
    <xf numFmtId="0" fontId="1" fillId="3" borderId="9" xfId="1" applyFont="1" applyFill="1" applyBorder="1" applyAlignment="1">
      <alignment vertical="center"/>
    </xf>
    <xf numFmtId="0" fontId="3" fillId="0" borderId="9" xfId="1" applyFont="1" applyBorder="1" applyAlignment="1">
      <alignment vertical="center"/>
    </xf>
    <xf numFmtId="0" fontId="4" fillId="5" borderId="0" xfId="1" applyFont="1" applyFill="1" applyAlignment="1">
      <alignment horizontal="center"/>
    </xf>
    <xf numFmtId="0" fontId="1" fillId="2" borderId="9" xfId="1" applyFont="1" applyFill="1" applyBorder="1" applyAlignment="1">
      <alignment vertical="center"/>
    </xf>
    <xf numFmtId="3" fontId="1" fillId="2" borderId="9" xfId="1" applyNumberFormat="1" applyFont="1" applyFill="1" applyBorder="1" applyAlignment="1">
      <alignment vertical="center"/>
    </xf>
    <xf numFmtId="0" fontId="5" fillId="4" borderId="10" xfId="1" applyFont="1" applyFill="1" applyBorder="1" applyAlignment="1">
      <alignment wrapText="1"/>
    </xf>
    <xf numFmtId="0" fontId="5" fillId="4" borderId="11" xfId="1" applyFont="1" applyFill="1" applyBorder="1" applyAlignment="1">
      <alignment wrapText="1"/>
    </xf>
    <xf numFmtId="165" fontId="1" fillId="2" borderId="9" xfId="1" applyNumberFormat="1" applyFont="1" applyFill="1" applyBorder="1" applyAlignment="1">
      <alignment vertical="center"/>
    </xf>
    <xf numFmtId="0" fontId="4" fillId="7" borderId="14" xfId="1" applyFont="1" applyFill="1" applyBorder="1" applyAlignment="1">
      <alignment horizontal="center" vertical="center" wrapText="1"/>
    </xf>
    <xf numFmtId="1" fontId="3" fillId="6" borderId="9" xfId="1" applyNumberFormat="1" applyFont="1" applyFill="1" applyBorder="1" applyAlignment="1">
      <alignment horizontal="center" vertical="top"/>
    </xf>
    <xf numFmtId="0" fontId="3" fillId="6" borderId="9" xfId="1" applyFont="1" applyFill="1" applyBorder="1" applyAlignment="1">
      <alignment horizontal="center" vertical="top"/>
    </xf>
    <xf numFmtId="3" fontId="3" fillId="0" borderId="9" xfId="1" applyNumberFormat="1" applyFont="1" applyBorder="1" applyAlignment="1">
      <alignment horizontal="center" vertical="top"/>
    </xf>
    <xf numFmtId="3" fontId="3" fillId="6" borderId="9" xfId="1" applyNumberFormat="1" applyFont="1" applyFill="1" applyBorder="1" applyAlignment="1">
      <alignment horizontal="center" vertical="top"/>
    </xf>
    <xf numFmtId="0" fontId="3" fillId="0" borderId="9" xfId="1" applyFont="1" applyBorder="1" applyAlignment="1">
      <alignment horizontal="center" vertical="center"/>
    </xf>
    <xf numFmtId="0" fontId="3" fillId="6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vertical="top" wrapText="1"/>
    </xf>
    <xf numFmtId="0" fontId="3" fillId="6" borderId="9" xfId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165" fontId="7" fillId="2" borderId="9" xfId="1" applyNumberFormat="1" applyFont="1" applyFill="1" applyBorder="1" applyAlignment="1">
      <alignment vertical="center" wrapText="1"/>
    </xf>
    <xf numFmtId="49" fontId="3" fillId="0" borderId="9" xfId="1" applyNumberFormat="1" applyFont="1" applyBorder="1" applyAlignment="1">
      <alignment horizontal="center" vertical="top"/>
    </xf>
    <xf numFmtId="49" fontId="0" fillId="2" borderId="9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/>
    </xf>
    <xf numFmtId="0" fontId="3" fillId="6" borderId="1" xfId="1" applyFont="1" applyFill="1" applyBorder="1" applyAlignment="1">
      <alignment vertical="top" wrapText="1"/>
    </xf>
    <xf numFmtId="0" fontId="3" fillId="6" borderId="2" xfId="1" applyFont="1" applyFill="1" applyBorder="1" applyAlignment="1">
      <alignment vertical="top" wrapText="1"/>
    </xf>
    <xf numFmtId="0" fontId="3" fillId="6" borderId="3" xfId="1" applyFont="1" applyFill="1" applyBorder="1" applyAlignment="1">
      <alignment vertical="top" wrapText="1"/>
    </xf>
    <xf numFmtId="0" fontId="3" fillId="6" borderId="4" xfId="1" applyFont="1" applyFill="1" applyBorder="1" applyAlignment="1">
      <alignment vertical="top" wrapText="1"/>
    </xf>
    <xf numFmtId="0" fontId="3" fillId="6" borderId="0" xfId="1" applyFont="1" applyFill="1" applyAlignment="1">
      <alignment vertical="top" wrapText="1"/>
    </xf>
    <xf numFmtId="0" fontId="3" fillId="6" borderId="5" xfId="1" applyFont="1" applyFill="1" applyBorder="1" applyAlignment="1">
      <alignment vertical="top" wrapText="1"/>
    </xf>
    <xf numFmtId="0" fontId="5" fillId="6" borderId="12" xfId="1" applyFont="1" applyFill="1" applyBorder="1" applyAlignment="1">
      <alignment vertical="top" wrapText="1"/>
    </xf>
    <xf numFmtId="0" fontId="5" fillId="6" borderId="11" xfId="1" applyFont="1" applyFill="1" applyBorder="1" applyAlignment="1">
      <alignment vertical="top" wrapText="1"/>
    </xf>
    <xf numFmtId="0" fontId="5" fillId="6" borderId="13" xfId="1" applyFont="1" applyFill="1" applyBorder="1" applyAlignment="1">
      <alignment vertical="top" wrapText="1"/>
    </xf>
    <xf numFmtId="0" fontId="3" fillId="6" borderId="6" xfId="1" applyFont="1" applyFill="1" applyBorder="1" applyAlignment="1">
      <alignment vertical="top" wrapText="1"/>
    </xf>
    <xf numFmtId="0" fontId="3" fillId="6" borderId="7" xfId="1" applyFont="1" applyFill="1" applyBorder="1" applyAlignment="1">
      <alignment vertical="top" wrapText="1"/>
    </xf>
    <xf numFmtId="0" fontId="3" fillId="6" borderId="8" xfId="1" applyFont="1" applyFill="1" applyBorder="1" applyAlignment="1">
      <alignment vertical="top" wrapText="1"/>
    </xf>
    <xf numFmtId="0" fontId="1" fillId="3" borderId="9" xfId="1" applyFont="1" applyFill="1" applyBorder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5">
    <dxf>
      <font>
        <b/>
        <color rgb="FF7A4B00"/>
      </font>
      <fill>
        <patternFill patternType="solid">
          <bgColor rgb="FFFFF2CC"/>
        </patternFill>
      </fill>
    </dxf>
    <dxf>
      <font>
        <b/>
        <color rgb="FF9C2A00"/>
      </font>
      <fill>
        <patternFill patternType="solid">
          <bgColor rgb="FFFCE4D6"/>
        </patternFill>
      </fill>
    </dxf>
    <dxf>
      <font>
        <b/>
        <color rgb="FF155724"/>
      </font>
      <fill>
        <patternFill patternType="solid">
          <bgColor rgb="FFDDEEDB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hrtenbuchTabelle" displayName="FahrtenbuchTabelle" ref="A18:O138">
  <tableColumns count="15">
    <tableColumn id="1" xr3:uid="{00000000-0010-0000-0000-000001000000}" name="Nr."/>
    <tableColumn id="2" xr3:uid="{00000000-0010-0000-0000-000002000000}" name="Name / Fahrer"/>
    <tableColumn id="3" xr3:uid="{00000000-0010-0000-0000-000003000000}" name="Datum"/>
    <tableColumn id="4" xr3:uid="{00000000-0010-0000-0000-000004000000}" name="Wochentag"/>
    <tableColumn id="5" xr3:uid="{00000000-0010-0000-0000-000005000000}" name="Anfangs-km"/>
    <tableColumn id="6" xr3:uid="{00000000-0010-0000-0000-000006000000}" name="End-km"/>
    <tableColumn id="7" xr3:uid="{00000000-0010-0000-0000-000007000000}" name="Gefahrene km"/>
    <tableColumn id="8" xr3:uid="{00000000-0010-0000-0000-000008000000}" name="Fahrtart"/>
    <tableColumn id="9" xr3:uid="{00000000-0010-0000-0000-000009000000}" name="G"/>
    <tableColumn id="10" xr3:uid="{00000000-0010-0000-0000-00000A000000}" name="P"/>
    <tableColumn id="11" xr3:uid="{00000000-0010-0000-0000-00000B000000}" name="Fahrtzweck / Kunde"/>
    <tableColumn id="12" xr3:uid="{00000000-0010-0000-0000-00000C000000}" name="Fahrtroute / Ziel"/>
    <tableColumn id="13" xr3:uid="{00000000-0010-0000-0000-00000D000000}" name="Umweg / Erläuterung"/>
    <tableColumn id="14" xr3:uid="{00000000-0010-0000-0000-00000E000000}" name="Beleg / Notiz"/>
    <tableColumn id="15" xr3:uid="{00000000-0010-0000-0000-00000F000000}" name="Prü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showGridLines="0" tabSelected="1" workbookViewId="0">
      <selection activeCell="B10" sqref="B10"/>
    </sheetView>
  </sheetViews>
  <sheetFormatPr baseColWidth="10" defaultColWidth="9" defaultRowHeight="15" x14ac:dyDescent="0.25"/>
  <cols>
    <col min="1" max="1" width="6" customWidth="1"/>
    <col min="2" max="2" width="18" customWidth="1"/>
    <col min="3" max="4" width="14" customWidth="1"/>
    <col min="5" max="6" width="12" customWidth="1"/>
    <col min="7" max="7" width="13" customWidth="1"/>
    <col min="8" max="8" width="16" customWidth="1"/>
    <col min="9" max="10" width="5" customWidth="1"/>
    <col min="11" max="11" width="28" customWidth="1"/>
    <col min="12" max="12" width="34" customWidth="1"/>
    <col min="13" max="13" width="28" customWidth="1"/>
    <col min="14" max="14" width="24" customWidth="1"/>
    <col min="15" max="15" width="18" customWidth="1"/>
  </cols>
  <sheetData>
    <row r="1" spans="1:15" ht="27.9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1</v>
      </c>
      <c r="L1" s="27"/>
      <c r="M1" s="27"/>
      <c r="N1" s="27"/>
      <c r="O1" s="28"/>
    </row>
    <row r="2" spans="1:15" ht="27.9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9"/>
      <c r="L2" s="30"/>
      <c r="M2" s="30"/>
      <c r="N2" s="30"/>
      <c r="O2" s="31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2"/>
      <c r="L3" s="33"/>
      <c r="M3" s="33"/>
      <c r="N3" s="33"/>
      <c r="O3" s="34"/>
    </row>
    <row r="4" spans="1:15" ht="21.95" customHeight="1" x14ac:dyDescent="0.25">
      <c r="A4" s="48" t="s">
        <v>2</v>
      </c>
      <c r="B4" s="48"/>
      <c r="C4" s="1" t="s">
        <v>3</v>
      </c>
      <c r="D4" s="48" t="s">
        <v>4</v>
      </c>
      <c r="E4" s="48"/>
      <c r="F4" s="24" t="s">
        <v>5</v>
      </c>
      <c r="G4" s="35" t="s">
        <v>6</v>
      </c>
      <c r="H4" s="35"/>
      <c r="I4" s="35"/>
      <c r="J4" s="35"/>
      <c r="K4" s="6" t="s">
        <v>12</v>
      </c>
      <c r="L4" s="6"/>
      <c r="M4" s="6"/>
      <c r="N4" s="6"/>
      <c r="O4" s="6"/>
    </row>
    <row r="5" spans="1:15" ht="21.95" customHeight="1" x14ac:dyDescent="0.25">
      <c r="A5" s="48" t="s">
        <v>7</v>
      </c>
      <c r="B5" s="48"/>
      <c r="C5" s="1" t="s">
        <v>8</v>
      </c>
      <c r="D5" s="48" t="s">
        <v>9</v>
      </c>
      <c r="E5" s="48"/>
      <c r="F5" s="24" t="s">
        <v>10</v>
      </c>
      <c r="G5" s="36" t="s">
        <v>11</v>
      </c>
      <c r="H5" s="37"/>
      <c r="I5" s="37"/>
      <c r="J5" s="38"/>
      <c r="K5" s="4" t="s">
        <v>16</v>
      </c>
      <c r="L5" s="7">
        <f>COUNTA(C19:C138)</f>
        <v>5</v>
      </c>
    </row>
    <row r="6" spans="1:15" ht="21.95" customHeight="1" x14ac:dyDescent="0.25">
      <c r="A6" s="48" t="s">
        <v>13</v>
      </c>
      <c r="B6" s="48"/>
      <c r="C6" s="1" t="s">
        <v>14</v>
      </c>
      <c r="D6" s="48" t="s">
        <v>15</v>
      </c>
      <c r="E6" s="48"/>
      <c r="F6" s="2">
        <v>35680</v>
      </c>
      <c r="G6" s="39"/>
      <c r="H6" s="40"/>
      <c r="I6" s="40"/>
      <c r="J6" s="41"/>
      <c r="K6" s="4" t="s">
        <v>20</v>
      </c>
      <c r="L6" s="8">
        <f>SUM(G19:G138)</f>
        <v>266</v>
      </c>
    </row>
    <row r="7" spans="1:15" ht="21.95" customHeight="1" x14ac:dyDescent="0.25">
      <c r="A7" s="48" t="s">
        <v>17</v>
      </c>
      <c r="B7" s="48"/>
      <c r="C7" s="1" t="s">
        <v>18</v>
      </c>
      <c r="D7" s="48" t="s">
        <v>19</v>
      </c>
      <c r="E7" s="48"/>
      <c r="F7" s="2">
        <v>35946</v>
      </c>
      <c r="G7" s="39"/>
      <c r="H7" s="40"/>
      <c r="I7" s="40"/>
      <c r="J7" s="41"/>
      <c r="K7" s="4" t="s">
        <v>25</v>
      </c>
      <c r="L7" s="8">
        <f>SUMIF(H19:H138,"Geschäftlich",G19:G138)</f>
        <v>252</v>
      </c>
    </row>
    <row r="8" spans="1:15" ht="21.95" customHeight="1" x14ac:dyDescent="0.25">
      <c r="A8" s="48" t="s">
        <v>21</v>
      </c>
      <c r="B8" s="48"/>
      <c r="C8" s="1" t="s">
        <v>22</v>
      </c>
      <c r="D8" s="48" t="s">
        <v>23</v>
      </c>
      <c r="E8" s="48"/>
      <c r="F8" s="1" t="s">
        <v>24</v>
      </c>
      <c r="G8" s="39"/>
      <c r="H8" s="40"/>
      <c r="I8" s="40"/>
      <c r="J8" s="41"/>
      <c r="K8" s="4" t="s">
        <v>26</v>
      </c>
      <c r="L8" s="8">
        <f>SUMIF(H19:H138,"Privat",G19:G138)</f>
        <v>14</v>
      </c>
    </row>
    <row r="9" spans="1:15" ht="21.95" customHeight="1" x14ac:dyDescent="0.25">
      <c r="A9" s="3"/>
      <c r="B9" s="3"/>
      <c r="C9" s="3"/>
      <c r="D9" s="3"/>
      <c r="E9" s="3"/>
      <c r="F9" s="3"/>
      <c r="G9" s="39"/>
      <c r="H9" s="40"/>
      <c r="I9" s="40"/>
      <c r="J9" s="41"/>
      <c r="K9" s="21" t="s">
        <v>28</v>
      </c>
      <c r="L9" s="22">
        <f>IF(L6=0,"",L7/L6)</f>
        <v>0.94736842105263153</v>
      </c>
    </row>
    <row r="10" spans="1:15" ht="33.950000000000003" customHeight="1" x14ac:dyDescent="0.25">
      <c r="A10" s="9" t="s">
        <v>27</v>
      </c>
      <c r="B10" s="10"/>
      <c r="C10" s="10"/>
      <c r="D10" s="10"/>
      <c r="E10" s="10"/>
      <c r="F10" s="10"/>
      <c r="G10" s="42"/>
      <c r="H10" s="43"/>
      <c r="I10" s="43"/>
      <c r="J10" s="44"/>
      <c r="K10" s="4" t="s">
        <v>29</v>
      </c>
      <c r="L10" s="11">
        <f>IF(L6=0,"",L8/L6)</f>
        <v>5.2631578947368418E-2</v>
      </c>
    </row>
    <row r="11" spans="1:15" ht="21.95" customHeight="1" x14ac:dyDescent="0.25">
      <c r="A11" s="3"/>
      <c r="B11" s="3"/>
      <c r="C11" s="3"/>
      <c r="D11" s="3"/>
      <c r="E11" s="3"/>
      <c r="F11" s="3"/>
      <c r="G11" s="39"/>
      <c r="H11" s="40"/>
      <c r="I11" s="40"/>
      <c r="J11" s="41"/>
      <c r="K11" s="4" t="s">
        <v>30</v>
      </c>
      <c r="L11" s="8">
        <f>IF($F$6&lt;&gt;"",$F$6,IF(COUNT(E19:E138)&gt;0,MIN(E19:E138),""))</f>
        <v>35680</v>
      </c>
    </row>
    <row r="12" spans="1:15" ht="21.95" customHeight="1" x14ac:dyDescent="0.25">
      <c r="A12" s="3"/>
      <c r="B12" s="3"/>
      <c r="C12" s="3"/>
      <c r="D12" s="3"/>
      <c r="E12" s="3"/>
      <c r="F12" s="3"/>
      <c r="G12" s="45"/>
      <c r="H12" s="46"/>
      <c r="I12" s="46"/>
      <c r="J12" s="47"/>
      <c r="K12" s="4" t="s">
        <v>31</v>
      </c>
      <c r="L12" s="8">
        <f>IF($F$7&lt;&gt;"",$F$7,IF(COUNT(F19:F138)&gt;0,MAX(F19:F138),""))</f>
        <v>35946</v>
      </c>
    </row>
    <row r="13" spans="1:15" ht="21.9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4" t="s">
        <v>32</v>
      </c>
      <c r="L13" s="8">
        <f>IF(AND(L11&lt;&gt;"",L12&lt;&gt;""),L12-L11,"")</f>
        <v>266</v>
      </c>
    </row>
    <row r="14" spans="1:15" ht="21.9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38.1" customHeight="1" x14ac:dyDescent="0.25">
      <c r="A18" s="12" t="s">
        <v>33</v>
      </c>
      <c r="B18" s="12" t="s">
        <v>34</v>
      </c>
      <c r="C18" s="12" t="s">
        <v>35</v>
      </c>
      <c r="D18" s="12" t="s">
        <v>36</v>
      </c>
      <c r="E18" s="12" t="s">
        <v>37</v>
      </c>
      <c r="F18" s="12" t="s">
        <v>38</v>
      </c>
      <c r="G18" s="12" t="s">
        <v>39</v>
      </c>
      <c r="H18" s="12" t="s">
        <v>40</v>
      </c>
      <c r="I18" s="12" t="s">
        <v>41</v>
      </c>
      <c r="J18" s="12" t="s">
        <v>42</v>
      </c>
      <c r="K18" s="12" t="s">
        <v>43</v>
      </c>
      <c r="L18" s="12" t="s">
        <v>44</v>
      </c>
      <c r="M18" s="12" t="s">
        <v>45</v>
      </c>
      <c r="N18" s="12" t="s">
        <v>46</v>
      </c>
      <c r="O18" s="12" t="s">
        <v>47</v>
      </c>
    </row>
    <row r="19" spans="1:15" ht="26.1" customHeight="1" x14ac:dyDescent="0.25">
      <c r="A19" s="13">
        <f>IF(C19&lt;&gt;"",COUNTA($C$19:C19),"")</f>
        <v>1</v>
      </c>
      <c r="B19" s="5" t="s">
        <v>14</v>
      </c>
      <c r="C19" s="23" t="s">
        <v>5</v>
      </c>
      <c r="D19" s="14" t="str">
        <f t="shared" ref="D19:D50" si="0">IF(C19="","",IFERROR(CHOOSE(WEEKDAY(DATE(VALUE(RIGHT(C19,4)),VALUE(MID(C19,4,2)),VALUE(LEFT(C19,2))),2),"Montag","Dienstag","Mittwoch","Donnerstag","Freitag","Samstag","Sonntag"),"Datum prüfen"))</f>
        <v>Mittwoch</v>
      </c>
      <c r="E19" s="15">
        <v>35680</v>
      </c>
      <c r="F19" s="15">
        <v>35724</v>
      </c>
      <c r="G19" s="16">
        <f t="shared" ref="G19:G50" si="1">IF(OR(E19="",F19=""),"",IF(F19&gt;=E19,F19-E19,""))</f>
        <v>44</v>
      </c>
      <c r="H19" s="17" t="s">
        <v>48</v>
      </c>
      <c r="I19" s="18" t="str">
        <f t="shared" ref="I19:I50" si="2">IF(H19="Geschäftlich","✓","")</f>
        <v>✓</v>
      </c>
      <c r="J19" s="18" t="str">
        <f t="shared" ref="J19:J50" si="3">IF(H19="Privat","✓","")</f>
        <v/>
      </c>
      <c r="K19" s="19" t="s">
        <v>49</v>
      </c>
      <c r="L19" s="19" t="s">
        <v>50</v>
      </c>
      <c r="M19" s="19" t="s">
        <v>51</v>
      </c>
      <c r="N19" s="19" t="s">
        <v>52</v>
      </c>
      <c r="O19" s="20" t="str">
        <f t="shared" ref="O19:O50" si="4">IF(AND(C19="",E19="",F19="",H19="",K19="",L19=""),"",IF(C19="","Datum fehlt",IF(LEN(C19)&lt;&gt;10,"Datum prüfen",IF(AND(E19&lt;&gt;"",F19&lt;&gt;"",F19&lt;E19),"End-km prüfen",IF(AND(ROW()&gt;19,C19&lt;&gt;"",E19&lt;&gt;"",F18&lt;&gt;"",E19&lt;&gt;F18),"Km-Lücke prüfen",IF(AND(H19="Geschäftlich",K19=""),"Zweck fehlt",IF(L19="","Route fehlt","OK")))))))</f>
        <v>OK</v>
      </c>
    </row>
    <row r="20" spans="1:15" ht="26.1" customHeight="1" x14ac:dyDescent="0.25">
      <c r="A20" s="13">
        <f>IF(C20&lt;&gt;"",COUNTA($C$19:C20),"")</f>
        <v>2</v>
      </c>
      <c r="B20" s="5" t="s">
        <v>14</v>
      </c>
      <c r="C20" s="23" t="s">
        <v>53</v>
      </c>
      <c r="D20" s="14" t="str">
        <f t="shared" si="0"/>
        <v>Donnerstag</v>
      </c>
      <c r="E20" s="15">
        <v>35724</v>
      </c>
      <c r="F20" s="15">
        <v>35738</v>
      </c>
      <c r="G20" s="16">
        <f t="shared" si="1"/>
        <v>14</v>
      </c>
      <c r="H20" s="17" t="s">
        <v>54</v>
      </c>
      <c r="I20" s="18" t="str">
        <f t="shared" si="2"/>
        <v/>
      </c>
      <c r="J20" s="18" t="str">
        <f t="shared" si="3"/>
        <v>✓</v>
      </c>
      <c r="K20" s="19"/>
      <c r="L20" s="19" t="s">
        <v>55</v>
      </c>
      <c r="M20" s="19"/>
      <c r="N20" s="19" t="s">
        <v>56</v>
      </c>
      <c r="O20" s="20" t="str">
        <f t="shared" si="4"/>
        <v>OK</v>
      </c>
    </row>
    <row r="21" spans="1:15" ht="26.1" customHeight="1" x14ac:dyDescent="0.25">
      <c r="A21" s="13">
        <f>IF(C21&lt;&gt;"",COUNTA($C$19:C21),"")</f>
        <v>3</v>
      </c>
      <c r="B21" s="5" t="s">
        <v>14</v>
      </c>
      <c r="C21" s="23" t="s">
        <v>57</v>
      </c>
      <c r="D21" s="14" t="str">
        <f t="shared" si="0"/>
        <v>Freitag</v>
      </c>
      <c r="E21" s="15">
        <v>35738</v>
      </c>
      <c r="F21" s="15">
        <v>35806</v>
      </c>
      <c r="G21" s="16">
        <f t="shared" si="1"/>
        <v>68</v>
      </c>
      <c r="H21" s="17" t="s">
        <v>48</v>
      </c>
      <c r="I21" s="18" t="str">
        <f t="shared" si="2"/>
        <v>✓</v>
      </c>
      <c r="J21" s="18" t="str">
        <f t="shared" si="3"/>
        <v/>
      </c>
      <c r="K21" s="19" t="s">
        <v>58</v>
      </c>
      <c r="L21" s="19" t="s">
        <v>59</v>
      </c>
      <c r="M21" s="19" t="s">
        <v>60</v>
      </c>
      <c r="N21" s="19" t="s">
        <v>61</v>
      </c>
      <c r="O21" s="20" t="str">
        <f t="shared" si="4"/>
        <v>OK</v>
      </c>
    </row>
    <row r="22" spans="1:15" ht="26.1" customHeight="1" x14ac:dyDescent="0.25">
      <c r="A22" s="13">
        <f>IF(C22&lt;&gt;"",COUNTA($C$19:C22),"")</f>
        <v>4</v>
      </c>
      <c r="B22" s="5" t="s">
        <v>62</v>
      </c>
      <c r="C22" s="23" t="s">
        <v>63</v>
      </c>
      <c r="D22" s="14" t="str">
        <f t="shared" si="0"/>
        <v>Montag</v>
      </c>
      <c r="E22" s="15">
        <v>35806</v>
      </c>
      <c r="F22" s="15">
        <v>35892</v>
      </c>
      <c r="G22" s="16">
        <f t="shared" si="1"/>
        <v>86</v>
      </c>
      <c r="H22" s="17" t="s">
        <v>48</v>
      </c>
      <c r="I22" s="18" t="str">
        <f t="shared" si="2"/>
        <v>✓</v>
      </c>
      <c r="J22" s="18" t="str">
        <f t="shared" si="3"/>
        <v/>
      </c>
      <c r="K22" s="19" t="s">
        <v>64</v>
      </c>
      <c r="L22" s="19" t="s">
        <v>65</v>
      </c>
      <c r="M22" s="19" t="s">
        <v>66</v>
      </c>
      <c r="N22" s="19" t="s">
        <v>67</v>
      </c>
      <c r="O22" s="20" t="str">
        <f t="shared" si="4"/>
        <v>OK</v>
      </c>
    </row>
    <row r="23" spans="1:15" ht="26.1" customHeight="1" x14ac:dyDescent="0.25">
      <c r="A23" s="13">
        <f>IF(C23&lt;&gt;"",COUNTA($C$19:C23),"")</f>
        <v>5</v>
      </c>
      <c r="B23" s="5" t="s">
        <v>14</v>
      </c>
      <c r="C23" s="23" t="s">
        <v>68</v>
      </c>
      <c r="D23" s="14" t="str">
        <f t="shared" si="0"/>
        <v>Mittwoch</v>
      </c>
      <c r="E23" s="15">
        <v>35892</v>
      </c>
      <c r="F23" s="15">
        <v>35946</v>
      </c>
      <c r="G23" s="16">
        <f t="shared" si="1"/>
        <v>54</v>
      </c>
      <c r="H23" s="17" t="s">
        <v>48</v>
      </c>
      <c r="I23" s="18" t="str">
        <f t="shared" si="2"/>
        <v>✓</v>
      </c>
      <c r="J23" s="18" t="str">
        <f t="shared" si="3"/>
        <v/>
      </c>
      <c r="K23" s="19" t="s">
        <v>69</v>
      </c>
      <c r="L23" s="19" t="s">
        <v>70</v>
      </c>
      <c r="M23" s="19"/>
      <c r="N23" s="19" t="s">
        <v>71</v>
      </c>
      <c r="O23" s="20" t="str">
        <f t="shared" si="4"/>
        <v>OK</v>
      </c>
    </row>
    <row r="24" spans="1:15" ht="26.1" customHeight="1" x14ac:dyDescent="0.25">
      <c r="A24" s="13" t="str">
        <f>IF(C24&lt;&gt;"",COUNTA($C$19:C24),"")</f>
        <v/>
      </c>
      <c r="B24" s="5"/>
      <c r="C24" s="23"/>
      <c r="D24" s="14" t="str">
        <f t="shared" si="0"/>
        <v/>
      </c>
      <c r="E24" s="15"/>
      <c r="F24" s="15"/>
      <c r="G24" s="16" t="str">
        <f t="shared" si="1"/>
        <v/>
      </c>
      <c r="H24" s="17"/>
      <c r="I24" s="18" t="str">
        <f t="shared" si="2"/>
        <v/>
      </c>
      <c r="J24" s="18" t="str">
        <f t="shared" si="3"/>
        <v/>
      </c>
      <c r="K24" s="19"/>
      <c r="L24" s="19"/>
      <c r="M24" s="19"/>
      <c r="N24" s="19"/>
      <c r="O24" s="20" t="str">
        <f t="shared" si="4"/>
        <v/>
      </c>
    </row>
    <row r="25" spans="1:15" ht="26.1" customHeight="1" x14ac:dyDescent="0.25">
      <c r="A25" s="13" t="str">
        <f>IF(C25&lt;&gt;"",COUNTA($C$19:C25),"")</f>
        <v/>
      </c>
      <c r="B25" s="5"/>
      <c r="C25" s="23"/>
      <c r="D25" s="14" t="str">
        <f t="shared" si="0"/>
        <v/>
      </c>
      <c r="E25" s="15"/>
      <c r="F25" s="15"/>
      <c r="G25" s="16" t="str">
        <f t="shared" si="1"/>
        <v/>
      </c>
      <c r="H25" s="17"/>
      <c r="I25" s="18" t="str">
        <f t="shared" si="2"/>
        <v/>
      </c>
      <c r="J25" s="18" t="str">
        <f t="shared" si="3"/>
        <v/>
      </c>
      <c r="K25" s="19"/>
      <c r="L25" s="19"/>
      <c r="M25" s="19"/>
      <c r="N25" s="19"/>
      <c r="O25" s="20" t="str">
        <f t="shared" si="4"/>
        <v/>
      </c>
    </row>
    <row r="26" spans="1:15" ht="26.1" customHeight="1" x14ac:dyDescent="0.25">
      <c r="A26" s="13" t="str">
        <f>IF(C26&lt;&gt;"",COUNTA($C$19:C26),"")</f>
        <v/>
      </c>
      <c r="B26" s="5"/>
      <c r="C26" s="23"/>
      <c r="D26" s="14" t="str">
        <f t="shared" si="0"/>
        <v/>
      </c>
      <c r="E26" s="15"/>
      <c r="F26" s="15"/>
      <c r="G26" s="16" t="str">
        <f t="shared" si="1"/>
        <v/>
      </c>
      <c r="H26" s="17"/>
      <c r="I26" s="18" t="str">
        <f t="shared" si="2"/>
        <v/>
      </c>
      <c r="J26" s="18" t="str">
        <f t="shared" si="3"/>
        <v/>
      </c>
      <c r="K26" s="19"/>
      <c r="L26" s="19"/>
      <c r="M26" s="19"/>
      <c r="N26" s="19"/>
      <c r="O26" s="20" t="str">
        <f t="shared" si="4"/>
        <v/>
      </c>
    </row>
    <row r="27" spans="1:15" ht="26.1" customHeight="1" x14ac:dyDescent="0.25">
      <c r="A27" s="13" t="str">
        <f>IF(C27&lt;&gt;"",COUNTA($C$19:C27),"")</f>
        <v/>
      </c>
      <c r="B27" s="5"/>
      <c r="C27" s="23"/>
      <c r="D27" s="14" t="str">
        <f t="shared" si="0"/>
        <v/>
      </c>
      <c r="E27" s="15"/>
      <c r="F27" s="15"/>
      <c r="G27" s="16" t="str">
        <f t="shared" si="1"/>
        <v/>
      </c>
      <c r="H27" s="17"/>
      <c r="I27" s="18" t="str">
        <f t="shared" si="2"/>
        <v/>
      </c>
      <c r="J27" s="18" t="str">
        <f t="shared" si="3"/>
        <v/>
      </c>
      <c r="K27" s="19"/>
      <c r="L27" s="19"/>
      <c r="M27" s="19"/>
      <c r="N27" s="19"/>
      <c r="O27" s="20" t="str">
        <f t="shared" si="4"/>
        <v/>
      </c>
    </row>
    <row r="28" spans="1:15" ht="26.1" customHeight="1" x14ac:dyDescent="0.25">
      <c r="A28" s="13" t="str">
        <f>IF(C28&lt;&gt;"",COUNTA($C$19:C28),"")</f>
        <v/>
      </c>
      <c r="B28" s="5"/>
      <c r="C28" s="23"/>
      <c r="D28" s="14" t="str">
        <f t="shared" si="0"/>
        <v/>
      </c>
      <c r="E28" s="15"/>
      <c r="F28" s="15"/>
      <c r="G28" s="16" t="str">
        <f t="shared" si="1"/>
        <v/>
      </c>
      <c r="H28" s="17"/>
      <c r="I28" s="18" t="str">
        <f t="shared" si="2"/>
        <v/>
      </c>
      <c r="J28" s="18" t="str">
        <f t="shared" si="3"/>
        <v/>
      </c>
      <c r="K28" s="19"/>
      <c r="L28" s="19"/>
      <c r="M28" s="19"/>
      <c r="N28" s="19"/>
      <c r="O28" s="20" t="str">
        <f t="shared" si="4"/>
        <v/>
      </c>
    </row>
    <row r="29" spans="1:15" ht="26.1" customHeight="1" x14ac:dyDescent="0.25">
      <c r="A29" s="13" t="str">
        <f>IF(C29&lt;&gt;"",COUNTA($C$19:C29),"")</f>
        <v/>
      </c>
      <c r="B29" s="5"/>
      <c r="C29" s="23"/>
      <c r="D29" s="14" t="str">
        <f t="shared" si="0"/>
        <v/>
      </c>
      <c r="E29" s="15"/>
      <c r="F29" s="15"/>
      <c r="G29" s="16" t="str">
        <f t="shared" si="1"/>
        <v/>
      </c>
      <c r="H29" s="17"/>
      <c r="I29" s="18" t="str">
        <f t="shared" si="2"/>
        <v/>
      </c>
      <c r="J29" s="18" t="str">
        <f t="shared" si="3"/>
        <v/>
      </c>
      <c r="K29" s="19"/>
      <c r="L29" s="19"/>
      <c r="M29" s="19"/>
      <c r="N29" s="19"/>
      <c r="O29" s="20" t="str">
        <f t="shared" si="4"/>
        <v/>
      </c>
    </row>
    <row r="30" spans="1:15" ht="26.1" customHeight="1" x14ac:dyDescent="0.25">
      <c r="A30" s="13" t="str">
        <f>IF(C30&lt;&gt;"",COUNTA($C$19:C30),"")</f>
        <v/>
      </c>
      <c r="B30" s="5"/>
      <c r="C30" s="23"/>
      <c r="D30" s="14" t="str">
        <f t="shared" si="0"/>
        <v/>
      </c>
      <c r="E30" s="15"/>
      <c r="F30" s="15"/>
      <c r="G30" s="16" t="str">
        <f t="shared" si="1"/>
        <v/>
      </c>
      <c r="H30" s="17"/>
      <c r="I30" s="18" t="str">
        <f t="shared" si="2"/>
        <v/>
      </c>
      <c r="J30" s="18" t="str">
        <f t="shared" si="3"/>
        <v/>
      </c>
      <c r="K30" s="19"/>
      <c r="L30" s="19"/>
      <c r="M30" s="19"/>
      <c r="N30" s="19"/>
      <c r="O30" s="20" t="str">
        <f t="shared" si="4"/>
        <v/>
      </c>
    </row>
    <row r="31" spans="1:15" ht="26.1" customHeight="1" x14ac:dyDescent="0.25">
      <c r="A31" s="13" t="str">
        <f>IF(C31&lt;&gt;"",COUNTA($C$19:C31),"")</f>
        <v/>
      </c>
      <c r="B31" s="5"/>
      <c r="C31" s="23"/>
      <c r="D31" s="14" t="str">
        <f t="shared" si="0"/>
        <v/>
      </c>
      <c r="E31" s="15"/>
      <c r="F31" s="15"/>
      <c r="G31" s="16" t="str">
        <f t="shared" si="1"/>
        <v/>
      </c>
      <c r="H31" s="17"/>
      <c r="I31" s="18" t="str">
        <f t="shared" si="2"/>
        <v/>
      </c>
      <c r="J31" s="18" t="str">
        <f t="shared" si="3"/>
        <v/>
      </c>
      <c r="K31" s="19"/>
      <c r="L31" s="19"/>
      <c r="M31" s="19"/>
      <c r="N31" s="19"/>
      <c r="O31" s="20" t="str">
        <f t="shared" si="4"/>
        <v/>
      </c>
    </row>
    <row r="32" spans="1:15" ht="26.1" customHeight="1" x14ac:dyDescent="0.25">
      <c r="A32" s="13" t="str">
        <f>IF(C32&lt;&gt;"",COUNTA($C$19:C32),"")</f>
        <v/>
      </c>
      <c r="B32" s="5"/>
      <c r="C32" s="23"/>
      <c r="D32" s="14" t="str">
        <f t="shared" si="0"/>
        <v/>
      </c>
      <c r="E32" s="15"/>
      <c r="F32" s="15"/>
      <c r="G32" s="16" t="str">
        <f t="shared" si="1"/>
        <v/>
      </c>
      <c r="H32" s="17"/>
      <c r="I32" s="18" t="str">
        <f t="shared" si="2"/>
        <v/>
      </c>
      <c r="J32" s="18" t="str">
        <f t="shared" si="3"/>
        <v/>
      </c>
      <c r="K32" s="19"/>
      <c r="L32" s="19"/>
      <c r="M32" s="19"/>
      <c r="N32" s="19"/>
      <c r="O32" s="20" t="str">
        <f t="shared" si="4"/>
        <v/>
      </c>
    </row>
    <row r="33" spans="1:15" ht="26.1" customHeight="1" x14ac:dyDescent="0.25">
      <c r="A33" s="13" t="str">
        <f>IF(C33&lt;&gt;"",COUNTA($C$19:C33),"")</f>
        <v/>
      </c>
      <c r="B33" s="5"/>
      <c r="C33" s="23"/>
      <c r="D33" s="14" t="str">
        <f t="shared" si="0"/>
        <v/>
      </c>
      <c r="E33" s="15"/>
      <c r="F33" s="15"/>
      <c r="G33" s="16" t="str">
        <f t="shared" si="1"/>
        <v/>
      </c>
      <c r="H33" s="17"/>
      <c r="I33" s="18" t="str">
        <f t="shared" si="2"/>
        <v/>
      </c>
      <c r="J33" s="18" t="str">
        <f t="shared" si="3"/>
        <v/>
      </c>
      <c r="K33" s="19"/>
      <c r="L33" s="19"/>
      <c r="M33" s="19"/>
      <c r="N33" s="19"/>
      <c r="O33" s="20" t="str">
        <f t="shared" si="4"/>
        <v/>
      </c>
    </row>
    <row r="34" spans="1:15" ht="26.1" customHeight="1" x14ac:dyDescent="0.25">
      <c r="A34" s="13" t="str">
        <f>IF(C34&lt;&gt;"",COUNTA($C$19:C34),"")</f>
        <v/>
      </c>
      <c r="B34" s="5"/>
      <c r="C34" s="23"/>
      <c r="D34" s="14" t="str">
        <f t="shared" si="0"/>
        <v/>
      </c>
      <c r="E34" s="15"/>
      <c r="F34" s="15"/>
      <c r="G34" s="16" t="str">
        <f t="shared" si="1"/>
        <v/>
      </c>
      <c r="H34" s="17"/>
      <c r="I34" s="18" t="str">
        <f t="shared" si="2"/>
        <v/>
      </c>
      <c r="J34" s="18" t="str">
        <f t="shared" si="3"/>
        <v/>
      </c>
      <c r="K34" s="19"/>
      <c r="L34" s="19"/>
      <c r="M34" s="19"/>
      <c r="N34" s="19"/>
      <c r="O34" s="20" t="str">
        <f t="shared" si="4"/>
        <v/>
      </c>
    </row>
    <row r="35" spans="1:15" ht="26.1" customHeight="1" x14ac:dyDescent="0.25">
      <c r="A35" s="13" t="str">
        <f>IF(C35&lt;&gt;"",COUNTA($C$19:C35),"")</f>
        <v/>
      </c>
      <c r="B35" s="5"/>
      <c r="C35" s="23"/>
      <c r="D35" s="14" t="str">
        <f t="shared" si="0"/>
        <v/>
      </c>
      <c r="E35" s="15"/>
      <c r="F35" s="15"/>
      <c r="G35" s="16" t="str">
        <f t="shared" si="1"/>
        <v/>
      </c>
      <c r="H35" s="17"/>
      <c r="I35" s="18" t="str">
        <f t="shared" si="2"/>
        <v/>
      </c>
      <c r="J35" s="18" t="str">
        <f t="shared" si="3"/>
        <v/>
      </c>
      <c r="K35" s="19"/>
      <c r="L35" s="19"/>
      <c r="M35" s="19"/>
      <c r="N35" s="19"/>
      <c r="O35" s="20" t="str">
        <f t="shared" si="4"/>
        <v/>
      </c>
    </row>
    <row r="36" spans="1:15" ht="26.1" customHeight="1" x14ac:dyDescent="0.25">
      <c r="A36" s="13" t="str">
        <f>IF(C36&lt;&gt;"",COUNTA($C$19:C36),"")</f>
        <v/>
      </c>
      <c r="B36" s="5"/>
      <c r="C36" s="23"/>
      <c r="D36" s="14" t="str">
        <f t="shared" si="0"/>
        <v/>
      </c>
      <c r="E36" s="15"/>
      <c r="F36" s="15"/>
      <c r="G36" s="16" t="str">
        <f t="shared" si="1"/>
        <v/>
      </c>
      <c r="H36" s="17"/>
      <c r="I36" s="18" t="str">
        <f t="shared" si="2"/>
        <v/>
      </c>
      <c r="J36" s="18" t="str">
        <f t="shared" si="3"/>
        <v/>
      </c>
      <c r="K36" s="19"/>
      <c r="L36" s="19"/>
      <c r="M36" s="19"/>
      <c r="N36" s="19"/>
      <c r="O36" s="20" t="str">
        <f t="shared" si="4"/>
        <v/>
      </c>
    </row>
    <row r="37" spans="1:15" ht="26.1" customHeight="1" x14ac:dyDescent="0.25">
      <c r="A37" s="13" t="str">
        <f>IF(C37&lt;&gt;"",COUNTA($C$19:C37),"")</f>
        <v/>
      </c>
      <c r="B37" s="5"/>
      <c r="C37" s="23"/>
      <c r="D37" s="14" t="str">
        <f t="shared" si="0"/>
        <v/>
      </c>
      <c r="E37" s="15"/>
      <c r="F37" s="15"/>
      <c r="G37" s="16" t="str">
        <f t="shared" si="1"/>
        <v/>
      </c>
      <c r="H37" s="17"/>
      <c r="I37" s="18" t="str">
        <f t="shared" si="2"/>
        <v/>
      </c>
      <c r="J37" s="18" t="str">
        <f t="shared" si="3"/>
        <v/>
      </c>
      <c r="K37" s="19"/>
      <c r="L37" s="19"/>
      <c r="M37" s="19"/>
      <c r="N37" s="19"/>
      <c r="O37" s="20" t="str">
        <f t="shared" si="4"/>
        <v/>
      </c>
    </row>
    <row r="38" spans="1:15" ht="26.1" customHeight="1" x14ac:dyDescent="0.25">
      <c r="A38" s="13" t="str">
        <f>IF(C38&lt;&gt;"",COUNTA($C$19:C38),"")</f>
        <v/>
      </c>
      <c r="B38" s="5"/>
      <c r="C38" s="23"/>
      <c r="D38" s="14" t="str">
        <f t="shared" si="0"/>
        <v/>
      </c>
      <c r="E38" s="15"/>
      <c r="F38" s="15"/>
      <c r="G38" s="16" t="str">
        <f t="shared" si="1"/>
        <v/>
      </c>
      <c r="H38" s="17"/>
      <c r="I38" s="18" t="str">
        <f t="shared" si="2"/>
        <v/>
      </c>
      <c r="J38" s="18" t="str">
        <f t="shared" si="3"/>
        <v/>
      </c>
      <c r="K38" s="19"/>
      <c r="L38" s="19"/>
      <c r="M38" s="19"/>
      <c r="N38" s="19"/>
      <c r="O38" s="20" t="str">
        <f t="shared" si="4"/>
        <v/>
      </c>
    </row>
    <row r="39" spans="1:15" ht="26.1" customHeight="1" x14ac:dyDescent="0.25">
      <c r="A39" s="13" t="str">
        <f>IF(C39&lt;&gt;"",COUNTA($C$19:C39),"")</f>
        <v/>
      </c>
      <c r="B39" s="5"/>
      <c r="C39" s="23"/>
      <c r="D39" s="14" t="str">
        <f t="shared" si="0"/>
        <v/>
      </c>
      <c r="E39" s="15"/>
      <c r="F39" s="15"/>
      <c r="G39" s="16" t="str">
        <f t="shared" si="1"/>
        <v/>
      </c>
      <c r="H39" s="17"/>
      <c r="I39" s="18" t="str">
        <f t="shared" si="2"/>
        <v/>
      </c>
      <c r="J39" s="18" t="str">
        <f t="shared" si="3"/>
        <v/>
      </c>
      <c r="K39" s="19"/>
      <c r="L39" s="19"/>
      <c r="M39" s="19"/>
      <c r="N39" s="19"/>
      <c r="O39" s="20" t="str">
        <f t="shared" si="4"/>
        <v/>
      </c>
    </row>
    <row r="40" spans="1:15" ht="26.1" customHeight="1" x14ac:dyDescent="0.25">
      <c r="A40" s="13" t="str">
        <f>IF(C40&lt;&gt;"",COUNTA($C$19:C40),"")</f>
        <v/>
      </c>
      <c r="B40" s="5"/>
      <c r="C40" s="23"/>
      <c r="D40" s="14" t="str">
        <f t="shared" si="0"/>
        <v/>
      </c>
      <c r="E40" s="15"/>
      <c r="F40" s="15"/>
      <c r="G40" s="16" t="str">
        <f t="shared" si="1"/>
        <v/>
      </c>
      <c r="H40" s="17"/>
      <c r="I40" s="18" t="str">
        <f t="shared" si="2"/>
        <v/>
      </c>
      <c r="J40" s="18" t="str">
        <f t="shared" si="3"/>
        <v/>
      </c>
      <c r="K40" s="19"/>
      <c r="L40" s="19"/>
      <c r="M40" s="19"/>
      <c r="N40" s="19"/>
      <c r="O40" s="20" t="str">
        <f t="shared" si="4"/>
        <v/>
      </c>
    </row>
    <row r="41" spans="1:15" ht="26.1" customHeight="1" x14ac:dyDescent="0.25">
      <c r="A41" s="13" t="str">
        <f>IF(C41&lt;&gt;"",COUNTA($C$19:C41),"")</f>
        <v/>
      </c>
      <c r="B41" s="5"/>
      <c r="C41" s="23"/>
      <c r="D41" s="14" t="str">
        <f t="shared" si="0"/>
        <v/>
      </c>
      <c r="E41" s="15"/>
      <c r="F41" s="15"/>
      <c r="G41" s="16" t="str">
        <f t="shared" si="1"/>
        <v/>
      </c>
      <c r="H41" s="17"/>
      <c r="I41" s="18" t="str">
        <f t="shared" si="2"/>
        <v/>
      </c>
      <c r="J41" s="18" t="str">
        <f t="shared" si="3"/>
        <v/>
      </c>
      <c r="K41" s="19"/>
      <c r="L41" s="19"/>
      <c r="M41" s="19"/>
      <c r="N41" s="19"/>
      <c r="O41" s="20" t="str">
        <f t="shared" si="4"/>
        <v/>
      </c>
    </row>
    <row r="42" spans="1:15" ht="26.1" customHeight="1" x14ac:dyDescent="0.25">
      <c r="A42" s="13" t="str">
        <f>IF(C42&lt;&gt;"",COUNTA($C$19:C42),"")</f>
        <v/>
      </c>
      <c r="B42" s="5"/>
      <c r="C42" s="23"/>
      <c r="D42" s="14" t="str">
        <f t="shared" si="0"/>
        <v/>
      </c>
      <c r="E42" s="15"/>
      <c r="F42" s="15"/>
      <c r="G42" s="16" t="str">
        <f t="shared" si="1"/>
        <v/>
      </c>
      <c r="H42" s="17"/>
      <c r="I42" s="18" t="str">
        <f t="shared" si="2"/>
        <v/>
      </c>
      <c r="J42" s="18" t="str">
        <f t="shared" si="3"/>
        <v/>
      </c>
      <c r="K42" s="19"/>
      <c r="L42" s="19"/>
      <c r="M42" s="19"/>
      <c r="N42" s="19"/>
      <c r="O42" s="20" t="str">
        <f t="shared" si="4"/>
        <v/>
      </c>
    </row>
    <row r="43" spans="1:15" ht="26.1" customHeight="1" x14ac:dyDescent="0.25">
      <c r="A43" s="13" t="str">
        <f>IF(C43&lt;&gt;"",COUNTA($C$19:C43),"")</f>
        <v/>
      </c>
      <c r="B43" s="5"/>
      <c r="C43" s="23"/>
      <c r="D43" s="14" t="str">
        <f t="shared" si="0"/>
        <v/>
      </c>
      <c r="E43" s="15"/>
      <c r="F43" s="15"/>
      <c r="G43" s="16" t="str">
        <f t="shared" si="1"/>
        <v/>
      </c>
      <c r="H43" s="17"/>
      <c r="I43" s="18" t="str">
        <f t="shared" si="2"/>
        <v/>
      </c>
      <c r="J43" s="18" t="str">
        <f t="shared" si="3"/>
        <v/>
      </c>
      <c r="K43" s="19"/>
      <c r="L43" s="19"/>
      <c r="M43" s="19"/>
      <c r="N43" s="19"/>
      <c r="O43" s="20" t="str">
        <f t="shared" si="4"/>
        <v/>
      </c>
    </row>
    <row r="44" spans="1:15" ht="26.1" customHeight="1" x14ac:dyDescent="0.25">
      <c r="A44" s="13" t="str">
        <f>IF(C44&lt;&gt;"",COUNTA($C$19:C44),"")</f>
        <v/>
      </c>
      <c r="B44" s="5"/>
      <c r="C44" s="23"/>
      <c r="D44" s="14" t="str">
        <f t="shared" si="0"/>
        <v/>
      </c>
      <c r="E44" s="15"/>
      <c r="F44" s="15"/>
      <c r="G44" s="16" t="str">
        <f t="shared" si="1"/>
        <v/>
      </c>
      <c r="H44" s="17"/>
      <c r="I44" s="18" t="str">
        <f t="shared" si="2"/>
        <v/>
      </c>
      <c r="J44" s="18" t="str">
        <f t="shared" si="3"/>
        <v/>
      </c>
      <c r="K44" s="19"/>
      <c r="L44" s="19"/>
      <c r="M44" s="19"/>
      <c r="N44" s="19"/>
      <c r="O44" s="20" t="str">
        <f t="shared" si="4"/>
        <v/>
      </c>
    </row>
    <row r="45" spans="1:15" ht="26.1" customHeight="1" x14ac:dyDescent="0.25">
      <c r="A45" s="13" t="str">
        <f>IF(C45&lt;&gt;"",COUNTA($C$19:C45),"")</f>
        <v/>
      </c>
      <c r="B45" s="5"/>
      <c r="C45" s="23"/>
      <c r="D45" s="14" t="str">
        <f t="shared" si="0"/>
        <v/>
      </c>
      <c r="E45" s="15"/>
      <c r="F45" s="15"/>
      <c r="G45" s="16" t="str">
        <f t="shared" si="1"/>
        <v/>
      </c>
      <c r="H45" s="17"/>
      <c r="I45" s="18" t="str">
        <f t="shared" si="2"/>
        <v/>
      </c>
      <c r="J45" s="18" t="str">
        <f t="shared" si="3"/>
        <v/>
      </c>
      <c r="K45" s="19"/>
      <c r="L45" s="19"/>
      <c r="M45" s="19"/>
      <c r="N45" s="19"/>
      <c r="O45" s="20" t="str">
        <f t="shared" si="4"/>
        <v/>
      </c>
    </row>
    <row r="46" spans="1:15" ht="26.1" customHeight="1" x14ac:dyDescent="0.25">
      <c r="A46" s="13" t="str">
        <f>IF(C46&lt;&gt;"",COUNTA($C$19:C46),"")</f>
        <v/>
      </c>
      <c r="B46" s="5"/>
      <c r="C46" s="23"/>
      <c r="D46" s="14" t="str">
        <f t="shared" si="0"/>
        <v/>
      </c>
      <c r="E46" s="15"/>
      <c r="F46" s="15"/>
      <c r="G46" s="16" t="str">
        <f t="shared" si="1"/>
        <v/>
      </c>
      <c r="H46" s="17"/>
      <c r="I46" s="18" t="str">
        <f t="shared" si="2"/>
        <v/>
      </c>
      <c r="J46" s="18" t="str">
        <f t="shared" si="3"/>
        <v/>
      </c>
      <c r="K46" s="19"/>
      <c r="L46" s="19"/>
      <c r="M46" s="19"/>
      <c r="N46" s="19"/>
      <c r="O46" s="20" t="str">
        <f t="shared" si="4"/>
        <v/>
      </c>
    </row>
    <row r="47" spans="1:15" ht="26.1" customHeight="1" x14ac:dyDescent="0.25">
      <c r="A47" s="13" t="str">
        <f>IF(C47&lt;&gt;"",COUNTA($C$19:C47),"")</f>
        <v/>
      </c>
      <c r="B47" s="5"/>
      <c r="C47" s="23"/>
      <c r="D47" s="14" t="str">
        <f t="shared" si="0"/>
        <v/>
      </c>
      <c r="E47" s="15"/>
      <c r="F47" s="15"/>
      <c r="G47" s="16" t="str">
        <f t="shared" si="1"/>
        <v/>
      </c>
      <c r="H47" s="17"/>
      <c r="I47" s="18" t="str">
        <f t="shared" si="2"/>
        <v/>
      </c>
      <c r="J47" s="18" t="str">
        <f t="shared" si="3"/>
        <v/>
      </c>
      <c r="K47" s="19"/>
      <c r="L47" s="19"/>
      <c r="M47" s="19"/>
      <c r="N47" s="19"/>
      <c r="O47" s="20" t="str">
        <f t="shared" si="4"/>
        <v/>
      </c>
    </row>
    <row r="48" spans="1:15" ht="26.1" customHeight="1" x14ac:dyDescent="0.25">
      <c r="A48" s="13" t="str">
        <f>IF(C48&lt;&gt;"",COUNTA($C$19:C48),"")</f>
        <v/>
      </c>
      <c r="B48" s="5"/>
      <c r="C48" s="23"/>
      <c r="D48" s="14" t="str">
        <f t="shared" si="0"/>
        <v/>
      </c>
      <c r="E48" s="15"/>
      <c r="F48" s="15"/>
      <c r="G48" s="16" t="str">
        <f t="shared" si="1"/>
        <v/>
      </c>
      <c r="H48" s="17"/>
      <c r="I48" s="18" t="str">
        <f t="shared" si="2"/>
        <v/>
      </c>
      <c r="J48" s="18" t="str">
        <f t="shared" si="3"/>
        <v/>
      </c>
      <c r="K48" s="19"/>
      <c r="L48" s="19"/>
      <c r="M48" s="19"/>
      <c r="N48" s="19"/>
      <c r="O48" s="20" t="str">
        <f t="shared" si="4"/>
        <v/>
      </c>
    </row>
    <row r="49" spans="1:15" ht="26.1" customHeight="1" x14ac:dyDescent="0.25">
      <c r="A49" s="13" t="str">
        <f>IF(C49&lt;&gt;"",COUNTA($C$19:C49),"")</f>
        <v/>
      </c>
      <c r="B49" s="5"/>
      <c r="C49" s="23"/>
      <c r="D49" s="14" t="str">
        <f t="shared" si="0"/>
        <v/>
      </c>
      <c r="E49" s="15"/>
      <c r="F49" s="15"/>
      <c r="G49" s="16" t="str">
        <f t="shared" si="1"/>
        <v/>
      </c>
      <c r="H49" s="17"/>
      <c r="I49" s="18" t="str">
        <f t="shared" si="2"/>
        <v/>
      </c>
      <c r="J49" s="18" t="str">
        <f t="shared" si="3"/>
        <v/>
      </c>
      <c r="K49" s="19"/>
      <c r="L49" s="19"/>
      <c r="M49" s="19"/>
      <c r="N49" s="19"/>
      <c r="O49" s="20" t="str">
        <f t="shared" si="4"/>
        <v/>
      </c>
    </row>
    <row r="50" spans="1:15" ht="26.1" customHeight="1" x14ac:dyDescent="0.25">
      <c r="A50" s="13" t="str">
        <f>IF(C50&lt;&gt;"",COUNTA($C$19:C50),"")</f>
        <v/>
      </c>
      <c r="B50" s="5"/>
      <c r="C50" s="23"/>
      <c r="D50" s="14" t="str">
        <f t="shared" si="0"/>
        <v/>
      </c>
      <c r="E50" s="15"/>
      <c r="F50" s="15"/>
      <c r="G50" s="16" t="str">
        <f t="shared" si="1"/>
        <v/>
      </c>
      <c r="H50" s="17"/>
      <c r="I50" s="18" t="str">
        <f t="shared" si="2"/>
        <v/>
      </c>
      <c r="J50" s="18" t="str">
        <f t="shared" si="3"/>
        <v/>
      </c>
      <c r="K50" s="19"/>
      <c r="L50" s="19"/>
      <c r="M50" s="19"/>
      <c r="N50" s="19"/>
      <c r="O50" s="20" t="str">
        <f t="shared" si="4"/>
        <v/>
      </c>
    </row>
    <row r="51" spans="1:15" ht="26.1" customHeight="1" x14ac:dyDescent="0.25">
      <c r="A51" s="13" t="str">
        <f>IF(C51&lt;&gt;"",COUNTA($C$19:C51),"")</f>
        <v/>
      </c>
      <c r="B51" s="5"/>
      <c r="C51" s="23"/>
      <c r="D51" s="14" t="str">
        <f t="shared" ref="D51:D82" si="5">IF(C51="","",IFERROR(CHOOSE(WEEKDAY(DATE(VALUE(RIGHT(C51,4)),VALUE(MID(C51,4,2)),VALUE(LEFT(C51,2))),2),"Montag","Dienstag","Mittwoch","Donnerstag","Freitag","Samstag","Sonntag"),"Datum prüfen"))</f>
        <v/>
      </c>
      <c r="E51" s="15"/>
      <c r="F51" s="15"/>
      <c r="G51" s="16" t="str">
        <f t="shared" ref="G51:G82" si="6">IF(OR(E51="",F51=""),"",IF(F51&gt;=E51,F51-E51,""))</f>
        <v/>
      </c>
      <c r="H51" s="17"/>
      <c r="I51" s="18" t="str">
        <f t="shared" ref="I51:I82" si="7">IF(H51="Geschäftlich","✓","")</f>
        <v/>
      </c>
      <c r="J51" s="18" t="str">
        <f t="shared" ref="J51:J82" si="8">IF(H51="Privat","✓","")</f>
        <v/>
      </c>
      <c r="K51" s="19"/>
      <c r="L51" s="19"/>
      <c r="M51" s="19"/>
      <c r="N51" s="19"/>
      <c r="O51" s="20" t="str">
        <f t="shared" ref="O51:O82" si="9">IF(AND(C51="",E51="",F51="",H51="",K51="",L51=""),"",IF(C51="","Datum fehlt",IF(LEN(C51)&lt;&gt;10,"Datum prüfen",IF(AND(E51&lt;&gt;"",F51&lt;&gt;"",F51&lt;E51),"End-km prüfen",IF(AND(ROW()&gt;19,C51&lt;&gt;"",E51&lt;&gt;"",F50&lt;&gt;"",E51&lt;&gt;F50),"Km-Lücke prüfen",IF(AND(H51="Geschäftlich",K51=""),"Zweck fehlt",IF(L51="","Route fehlt","OK")))))))</f>
        <v/>
      </c>
    </row>
    <row r="52" spans="1:15" ht="26.1" customHeight="1" x14ac:dyDescent="0.25">
      <c r="A52" s="13" t="str">
        <f>IF(C52&lt;&gt;"",COUNTA($C$19:C52),"")</f>
        <v/>
      </c>
      <c r="B52" s="5"/>
      <c r="C52" s="23"/>
      <c r="D52" s="14" t="str">
        <f t="shared" si="5"/>
        <v/>
      </c>
      <c r="E52" s="15"/>
      <c r="F52" s="15"/>
      <c r="G52" s="16" t="str">
        <f t="shared" si="6"/>
        <v/>
      </c>
      <c r="H52" s="17"/>
      <c r="I52" s="18" t="str">
        <f t="shared" si="7"/>
        <v/>
      </c>
      <c r="J52" s="18" t="str">
        <f t="shared" si="8"/>
        <v/>
      </c>
      <c r="K52" s="19"/>
      <c r="L52" s="19"/>
      <c r="M52" s="19"/>
      <c r="N52" s="19"/>
      <c r="O52" s="20" t="str">
        <f t="shared" si="9"/>
        <v/>
      </c>
    </row>
    <row r="53" spans="1:15" ht="26.1" customHeight="1" x14ac:dyDescent="0.25">
      <c r="A53" s="13" t="str">
        <f>IF(C53&lt;&gt;"",COUNTA($C$19:C53),"")</f>
        <v/>
      </c>
      <c r="B53" s="5"/>
      <c r="C53" s="23"/>
      <c r="D53" s="14" t="str">
        <f t="shared" si="5"/>
        <v/>
      </c>
      <c r="E53" s="15"/>
      <c r="F53" s="15"/>
      <c r="G53" s="16" t="str">
        <f t="shared" si="6"/>
        <v/>
      </c>
      <c r="H53" s="17"/>
      <c r="I53" s="18" t="str">
        <f t="shared" si="7"/>
        <v/>
      </c>
      <c r="J53" s="18" t="str">
        <f t="shared" si="8"/>
        <v/>
      </c>
      <c r="K53" s="19"/>
      <c r="L53" s="19"/>
      <c r="M53" s="19"/>
      <c r="N53" s="19"/>
      <c r="O53" s="20" t="str">
        <f t="shared" si="9"/>
        <v/>
      </c>
    </row>
    <row r="54" spans="1:15" ht="26.1" customHeight="1" x14ac:dyDescent="0.25">
      <c r="A54" s="13" t="str">
        <f>IF(C54&lt;&gt;"",COUNTA($C$19:C54),"")</f>
        <v/>
      </c>
      <c r="B54" s="5"/>
      <c r="C54" s="23"/>
      <c r="D54" s="14" t="str">
        <f t="shared" si="5"/>
        <v/>
      </c>
      <c r="E54" s="15"/>
      <c r="F54" s="15"/>
      <c r="G54" s="16" t="str">
        <f t="shared" si="6"/>
        <v/>
      </c>
      <c r="H54" s="17"/>
      <c r="I54" s="18" t="str">
        <f t="shared" si="7"/>
        <v/>
      </c>
      <c r="J54" s="18" t="str">
        <f t="shared" si="8"/>
        <v/>
      </c>
      <c r="K54" s="19"/>
      <c r="L54" s="19"/>
      <c r="M54" s="19"/>
      <c r="N54" s="19"/>
      <c r="O54" s="20" t="str">
        <f t="shared" si="9"/>
        <v/>
      </c>
    </row>
    <row r="55" spans="1:15" ht="26.1" customHeight="1" x14ac:dyDescent="0.25">
      <c r="A55" s="13" t="str">
        <f>IF(C55&lt;&gt;"",COUNTA($C$19:C55),"")</f>
        <v/>
      </c>
      <c r="B55" s="5"/>
      <c r="C55" s="23"/>
      <c r="D55" s="14" t="str">
        <f t="shared" si="5"/>
        <v/>
      </c>
      <c r="E55" s="15"/>
      <c r="F55" s="15"/>
      <c r="G55" s="16" t="str">
        <f t="shared" si="6"/>
        <v/>
      </c>
      <c r="H55" s="17"/>
      <c r="I55" s="18" t="str">
        <f t="shared" si="7"/>
        <v/>
      </c>
      <c r="J55" s="18" t="str">
        <f t="shared" si="8"/>
        <v/>
      </c>
      <c r="K55" s="19"/>
      <c r="L55" s="19"/>
      <c r="M55" s="19"/>
      <c r="N55" s="19"/>
      <c r="O55" s="20" t="str">
        <f t="shared" si="9"/>
        <v/>
      </c>
    </row>
    <row r="56" spans="1:15" ht="26.1" customHeight="1" x14ac:dyDescent="0.25">
      <c r="A56" s="13" t="str">
        <f>IF(C56&lt;&gt;"",COUNTA($C$19:C56),"")</f>
        <v/>
      </c>
      <c r="B56" s="5"/>
      <c r="C56" s="23"/>
      <c r="D56" s="14" t="str">
        <f t="shared" si="5"/>
        <v/>
      </c>
      <c r="E56" s="15"/>
      <c r="F56" s="15"/>
      <c r="G56" s="16" t="str">
        <f t="shared" si="6"/>
        <v/>
      </c>
      <c r="H56" s="17"/>
      <c r="I56" s="18" t="str">
        <f t="shared" si="7"/>
        <v/>
      </c>
      <c r="J56" s="18" t="str">
        <f t="shared" si="8"/>
        <v/>
      </c>
      <c r="K56" s="19"/>
      <c r="L56" s="19"/>
      <c r="M56" s="19"/>
      <c r="N56" s="19"/>
      <c r="O56" s="20" t="str">
        <f t="shared" si="9"/>
        <v/>
      </c>
    </row>
    <row r="57" spans="1:15" ht="26.1" customHeight="1" x14ac:dyDescent="0.25">
      <c r="A57" s="13" t="str">
        <f>IF(C57&lt;&gt;"",COUNTA($C$19:C57),"")</f>
        <v/>
      </c>
      <c r="B57" s="5"/>
      <c r="C57" s="23"/>
      <c r="D57" s="14" t="str">
        <f t="shared" si="5"/>
        <v/>
      </c>
      <c r="E57" s="15"/>
      <c r="F57" s="15"/>
      <c r="G57" s="16" t="str">
        <f t="shared" si="6"/>
        <v/>
      </c>
      <c r="H57" s="17"/>
      <c r="I57" s="18" t="str">
        <f t="shared" si="7"/>
        <v/>
      </c>
      <c r="J57" s="18" t="str">
        <f t="shared" si="8"/>
        <v/>
      </c>
      <c r="K57" s="19"/>
      <c r="L57" s="19"/>
      <c r="M57" s="19"/>
      <c r="N57" s="19"/>
      <c r="O57" s="20" t="str">
        <f t="shared" si="9"/>
        <v/>
      </c>
    </row>
    <row r="58" spans="1:15" ht="26.1" customHeight="1" x14ac:dyDescent="0.25">
      <c r="A58" s="13" t="str">
        <f>IF(C58&lt;&gt;"",COUNTA($C$19:C58),"")</f>
        <v/>
      </c>
      <c r="B58" s="5"/>
      <c r="C58" s="23"/>
      <c r="D58" s="14" t="str">
        <f t="shared" si="5"/>
        <v/>
      </c>
      <c r="E58" s="15"/>
      <c r="F58" s="15"/>
      <c r="G58" s="16" t="str">
        <f t="shared" si="6"/>
        <v/>
      </c>
      <c r="H58" s="17"/>
      <c r="I58" s="18" t="str">
        <f t="shared" si="7"/>
        <v/>
      </c>
      <c r="J58" s="18" t="str">
        <f t="shared" si="8"/>
        <v/>
      </c>
      <c r="K58" s="19"/>
      <c r="L58" s="19"/>
      <c r="M58" s="19"/>
      <c r="N58" s="19"/>
      <c r="O58" s="20" t="str">
        <f t="shared" si="9"/>
        <v/>
      </c>
    </row>
    <row r="59" spans="1:15" ht="26.1" customHeight="1" x14ac:dyDescent="0.25">
      <c r="A59" s="13" t="str">
        <f>IF(C59&lt;&gt;"",COUNTA($C$19:C59),"")</f>
        <v/>
      </c>
      <c r="B59" s="5"/>
      <c r="C59" s="23"/>
      <c r="D59" s="14" t="str">
        <f t="shared" si="5"/>
        <v/>
      </c>
      <c r="E59" s="15"/>
      <c r="F59" s="15"/>
      <c r="G59" s="16" t="str">
        <f t="shared" si="6"/>
        <v/>
      </c>
      <c r="H59" s="17"/>
      <c r="I59" s="18" t="str">
        <f t="shared" si="7"/>
        <v/>
      </c>
      <c r="J59" s="18" t="str">
        <f t="shared" si="8"/>
        <v/>
      </c>
      <c r="K59" s="19"/>
      <c r="L59" s="19"/>
      <c r="M59" s="19"/>
      <c r="N59" s="19"/>
      <c r="O59" s="20" t="str">
        <f t="shared" si="9"/>
        <v/>
      </c>
    </row>
    <row r="60" spans="1:15" ht="26.1" customHeight="1" x14ac:dyDescent="0.25">
      <c r="A60" s="13" t="str">
        <f>IF(C60&lt;&gt;"",COUNTA($C$19:C60),"")</f>
        <v/>
      </c>
      <c r="B60" s="5"/>
      <c r="C60" s="23"/>
      <c r="D60" s="14" t="str">
        <f t="shared" si="5"/>
        <v/>
      </c>
      <c r="E60" s="15"/>
      <c r="F60" s="15"/>
      <c r="G60" s="16" t="str">
        <f t="shared" si="6"/>
        <v/>
      </c>
      <c r="H60" s="17"/>
      <c r="I60" s="18" t="str">
        <f t="shared" si="7"/>
        <v/>
      </c>
      <c r="J60" s="18" t="str">
        <f t="shared" si="8"/>
        <v/>
      </c>
      <c r="K60" s="19"/>
      <c r="L60" s="19"/>
      <c r="M60" s="19"/>
      <c r="N60" s="19"/>
      <c r="O60" s="20" t="str">
        <f t="shared" si="9"/>
        <v/>
      </c>
    </row>
    <row r="61" spans="1:15" ht="26.1" customHeight="1" x14ac:dyDescent="0.25">
      <c r="A61" s="13" t="str">
        <f>IF(C61&lt;&gt;"",COUNTA($C$19:C61),"")</f>
        <v/>
      </c>
      <c r="B61" s="5"/>
      <c r="C61" s="23"/>
      <c r="D61" s="14" t="str">
        <f t="shared" si="5"/>
        <v/>
      </c>
      <c r="E61" s="15"/>
      <c r="F61" s="15"/>
      <c r="G61" s="16" t="str">
        <f t="shared" si="6"/>
        <v/>
      </c>
      <c r="H61" s="17"/>
      <c r="I61" s="18" t="str">
        <f t="shared" si="7"/>
        <v/>
      </c>
      <c r="J61" s="18" t="str">
        <f t="shared" si="8"/>
        <v/>
      </c>
      <c r="K61" s="19"/>
      <c r="L61" s="19"/>
      <c r="M61" s="19"/>
      <c r="N61" s="19"/>
      <c r="O61" s="20" t="str">
        <f t="shared" si="9"/>
        <v/>
      </c>
    </row>
    <row r="62" spans="1:15" ht="26.1" customHeight="1" x14ac:dyDescent="0.25">
      <c r="A62" s="13" t="str">
        <f>IF(C62&lt;&gt;"",COUNTA($C$19:C62),"")</f>
        <v/>
      </c>
      <c r="B62" s="5"/>
      <c r="C62" s="23"/>
      <c r="D62" s="14" t="str">
        <f t="shared" si="5"/>
        <v/>
      </c>
      <c r="E62" s="15"/>
      <c r="F62" s="15"/>
      <c r="G62" s="16" t="str">
        <f t="shared" si="6"/>
        <v/>
      </c>
      <c r="H62" s="17"/>
      <c r="I62" s="18" t="str">
        <f t="shared" si="7"/>
        <v/>
      </c>
      <c r="J62" s="18" t="str">
        <f t="shared" si="8"/>
        <v/>
      </c>
      <c r="K62" s="19"/>
      <c r="L62" s="19"/>
      <c r="M62" s="19"/>
      <c r="N62" s="19"/>
      <c r="O62" s="20" t="str">
        <f t="shared" si="9"/>
        <v/>
      </c>
    </row>
    <row r="63" spans="1:15" ht="26.1" customHeight="1" x14ac:dyDescent="0.25">
      <c r="A63" s="13" t="str">
        <f>IF(C63&lt;&gt;"",COUNTA($C$19:C63),"")</f>
        <v/>
      </c>
      <c r="B63" s="5"/>
      <c r="C63" s="23"/>
      <c r="D63" s="14" t="str">
        <f t="shared" si="5"/>
        <v/>
      </c>
      <c r="E63" s="15"/>
      <c r="F63" s="15"/>
      <c r="G63" s="16" t="str">
        <f t="shared" si="6"/>
        <v/>
      </c>
      <c r="H63" s="17"/>
      <c r="I63" s="18" t="str">
        <f t="shared" si="7"/>
        <v/>
      </c>
      <c r="J63" s="18" t="str">
        <f t="shared" si="8"/>
        <v/>
      </c>
      <c r="K63" s="19"/>
      <c r="L63" s="19"/>
      <c r="M63" s="19"/>
      <c r="N63" s="19"/>
      <c r="O63" s="20" t="str">
        <f t="shared" si="9"/>
        <v/>
      </c>
    </row>
    <row r="64" spans="1:15" ht="26.1" customHeight="1" x14ac:dyDescent="0.25">
      <c r="A64" s="13" t="str">
        <f>IF(C64&lt;&gt;"",COUNTA($C$19:C64),"")</f>
        <v/>
      </c>
      <c r="B64" s="5"/>
      <c r="C64" s="23"/>
      <c r="D64" s="14" t="str">
        <f t="shared" si="5"/>
        <v/>
      </c>
      <c r="E64" s="15"/>
      <c r="F64" s="15"/>
      <c r="G64" s="16" t="str">
        <f t="shared" si="6"/>
        <v/>
      </c>
      <c r="H64" s="17"/>
      <c r="I64" s="18" t="str">
        <f t="shared" si="7"/>
        <v/>
      </c>
      <c r="J64" s="18" t="str">
        <f t="shared" si="8"/>
        <v/>
      </c>
      <c r="K64" s="19"/>
      <c r="L64" s="19"/>
      <c r="M64" s="19"/>
      <c r="N64" s="19"/>
      <c r="O64" s="20" t="str">
        <f t="shared" si="9"/>
        <v/>
      </c>
    </row>
    <row r="65" spans="1:15" ht="26.1" customHeight="1" x14ac:dyDescent="0.25">
      <c r="A65" s="13" t="str">
        <f>IF(C65&lt;&gt;"",COUNTA($C$19:C65),"")</f>
        <v/>
      </c>
      <c r="B65" s="5"/>
      <c r="C65" s="23"/>
      <c r="D65" s="14" t="str">
        <f t="shared" si="5"/>
        <v/>
      </c>
      <c r="E65" s="15"/>
      <c r="F65" s="15"/>
      <c r="G65" s="16" t="str">
        <f t="shared" si="6"/>
        <v/>
      </c>
      <c r="H65" s="17"/>
      <c r="I65" s="18" t="str">
        <f t="shared" si="7"/>
        <v/>
      </c>
      <c r="J65" s="18" t="str">
        <f t="shared" si="8"/>
        <v/>
      </c>
      <c r="K65" s="19"/>
      <c r="L65" s="19"/>
      <c r="M65" s="19"/>
      <c r="N65" s="19"/>
      <c r="O65" s="20" t="str">
        <f t="shared" si="9"/>
        <v/>
      </c>
    </row>
    <row r="66" spans="1:15" ht="26.1" customHeight="1" x14ac:dyDescent="0.25">
      <c r="A66" s="13" t="str">
        <f>IF(C66&lt;&gt;"",COUNTA($C$19:C66),"")</f>
        <v/>
      </c>
      <c r="B66" s="5"/>
      <c r="C66" s="23"/>
      <c r="D66" s="14" t="str">
        <f t="shared" si="5"/>
        <v/>
      </c>
      <c r="E66" s="15"/>
      <c r="F66" s="15"/>
      <c r="G66" s="16" t="str">
        <f t="shared" si="6"/>
        <v/>
      </c>
      <c r="H66" s="17"/>
      <c r="I66" s="18" t="str">
        <f t="shared" si="7"/>
        <v/>
      </c>
      <c r="J66" s="18" t="str">
        <f t="shared" si="8"/>
        <v/>
      </c>
      <c r="K66" s="19"/>
      <c r="L66" s="19"/>
      <c r="M66" s="19"/>
      <c r="N66" s="19"/>
      <c r="O66" s="20" t="str">
        <f t="shared" si="9"/>
        <v/>
      </c>
    </row>
    <row r="67" spans="1:15" ht="26.1" customHeight="1" x14ac:dyDescent="0.25">
      <c r="A67" s="13" t="str">
        <f>IF(C67&lt;&gt;"",COUNTA($C$19:C67),"")</f>
        <v/>
      </c>
      <c r="B67" s="5"/>
      <c r="C67" s="23"/>
      <c r="D67" s="14" t="str">
        <f t="shared" si="5"/>
        <v/>
      </c>
      <c r="E67" s="15"/>
      <c r="F67" s="15"/>
      <c r="G67" s="16" t="str">
        <f t="shared" si="6"/>
        <v/>
      </c>
      <c r="H67" s="17"/>
      <c r="I67" s="18" t="str">
        <f t="shared" si="7"/>
        <v/>
      </c>
      <c r="J67" s="18" t="str">
        <f t="shared" si="8"/>
        <v/>
      </c>
      <c r="K67" s="19"/>
      <c r="L67" s="19"/>
      <c r="M67" s="19"/>
      <c r="N67" s="19"/>
      <c r="O67" s="20" t="str">
        <f t="shared" si="9"/>
        <v/>
      </c>
    </row>
    <row r="68" spans="1:15" ht="26.1" customHeight="1" x14ac:dyDescent="0.25">
      <c r="A68" s="13" t="str">
        <f>IF(C68&lt;&gt;"",COUNTA($C$19:C68),"")</f>
        <v/>
      </c>
      <c r="B68" s="5"/>
      <c r="C68" s="23"/>
      <c r="D68" s="14" t="str">
        <f t="shared" si="5"/>
        <v/>
      </c>
      <c r="E68" s="15"/>
      <c r="F68" s="15"/>
      <c r="G68" s="16" t="str">
        <f t="shared" si="6"/>
        <v/>
      </c>
      <c r="H68" s="17"/>
      <c r="I68" s="18" t="str">
        <f t="shared" si="7"/>
        <v/>
      </c>
      <c r="J68" s="18" t="str">
        <f t="shared" si="8"/>
        <v/>
      </c>
      <c r="K68" s="19"/>
      <c r="L68" s="19"/>
      <c r="M68" s="19"/>
      <c r="N68" s="19"/>
      <c r="O68" s="20" t="str">
        <f t="shared" si="9"/>
        <v/>
      </c>
    </row>
    <row r="69" spans="1:15" ht="26.1" customHeight="1" x14ac:dyDescent="0.25">
      <c r="A69" s="13" t="str">
        <f>IF(C69&lt;&gt;"",COUNTA($C$19:C69),"")</f>
        <v/>
      </c>
      <c r="B69" s="5"/>
      <c r="C69" s="23"/>
      <c r="D69" s="14" t="str">
        <f t="shared" si="5"/>
        <v/>
      </c>
      <c r="E69" s="15"/>
      <c r="F69" s="15"/>
      <c r="G69" s="16" t="str">
        <f t="shared" si="6"/>
        <v/>
      </c>
      <c r="H69" s="17"/>
      <c r="I69" s="18" t="str">
        <f t="shared" si="7"/>
        <v/>
      </c>
      <c r="J69" s="18" t="str">
        <f t="shared" si="8"/>
        <v/>
      </c>
      <c r="K69" s="19"/>
      <c r="L69" s="19"/>
      <c r="M69" s="19"/>
      <c r="N69" s="19"/>
      <c r="O69" s="20" t="str">
        <f t="shared" si="9"/>
        <v/>
      </c>
    </row>
    <row r="70" spans="1:15" ht="26.1" customHeight="1" x14ac:dyDescent="0.25">
      <c r="A70" s="13" t="str">
        <f>IF(C70&lt;&gt;"",COUNTA($C$19:C70),"")</f>
        <v/>
      </c>
      <c r="B70" s="5"/>
      <c r="C70" s="23"/>
      <c r="D70" s="14" t="str">
        <f t="shared" si="5"/>
        <v/>
      </c>
      <c r="E70" s="15"/>
      <c r="F70" s="15"/>
      <c r="G70" s="16" t="str">
        <f t="shared" si="6"/>
        <v/>
      </c>
      <c r="H70" s="17"/>
      <c r="I70" s="18" t="str">
        <f t="shared" si="7"/>
        <v/>
      </c>
      <c r="J70" s="18" t="str">
        <f t="shared" si="8"/>
        <v/>
      </c>
      <c r="K70" s="19"/>
      <c r="L70" s="19"/>
      <c r="M70" s="19"/>
      <c r="N70" s="19"/>
      <c r="O70" s="20" t="str">
        <f t="shared" si="9"/>
        <v/>
      </c>
    </row>
    <row r="71" spans="1:15" ht="26.1" customHeight="1" x14ac:dyDescent="0.25">
      <c r="A71" s="13" t="str">
        <f>IF(C71&lt;&gt;"",COUNTA($C$19:C71),"")</f>
        <v/>
      </c>
      <c r="B71" s="5"/>
      <c r="C71" s="23"/>
      <c r="D71" s="14" t="str">
        <f t="shared" si="5"/>
        <v/>
      </c>
      <c r="E71" s="15"/>
      <c r="F71" s="15"/>
      <c r="G71" s="16" t="str">
        <f t="shared" si="6"/>
        <v/>
      </c>
      <c r="H71" s="17"/>
      <c r="I71" s="18" t="str">
        <f t="shared" si="7"/>
        <v/>
      </c>
      <c r="J71" s="18" t="str">
        <f t="shared" si="8"/>
        <v/>
      </c>
      <c r="K71" s="19"/>
      <c r="L71" s="19"/>
      <c r="M71" s="19"/>
      <c r="N71" s="19"/>
      <c r="O71" s="20" t="str">
        <f t="shared" si="9"/>
        <v/>
      </c>
    </row>
    <row r="72" spans="1:15" ht="26.1" customHeight="1" x14ac:dyDescent="0.25">
      <c r="A72" s="13" t="str">
        <f>IF(C72&lt;&gt;"",COUNTA($C$19:C72),"")</f>
        <v/>
      </c>
      <c r="B72" s="5"/>
      <c r="C72" s="23"/>
      <c r="D72" s="14" t="str">
        <f t="shared" si="5"/>
        <v/>
      </c>
      <c r="E72" s="15"/>
      <c r="F72" s="15"/>
      <c r="G72" s="16" t="str">
        <f t="shared" si="6"/>
        <v/>
      </c>
      <c r="H72" s="17"/>
      <c r="I72" s="18" t="str">
        <f t="shared" si="7"/>
        <v/>
      </c>
      <c r="J72" s="18" t="str">
        <f t="shared" si="8"/>
        <v/>
      </c>
      <c r="K72" s="19"/>
      <c r="L72" s="19"/>
      <c r="M72" s="19"/>
      <c r="N72" s="19"/>
      <c r="O72" s="20" t="str">
        <f t="shared" si="9"/>
        <v/>
      </c>
    </row>
    <row r="73" spans="1:15" ht="26.1" customHeight="1" x14ac:dyDescent="0.25">
      <c r="A73" s="13" t="str">
        <f>IF(C73&lt;&gt;"",COUNTA($C$19:C73),"")</f>
        <v/>
      </c>
      <c r="B73" s="5"/>
      <c r="C73" s="23"/>
      <c r="D73" s="14" t="str">
        <f t="shared" si="5"/>
        <v/>
      </c>
      <c r="E73" s="15"/>
      <c r="F73" s="15"/>
      <c r="G73" s="16" t="str">
        <f t="shared" si="6"/>
        <v/>
      </c>
      <c r="H73" s="17"/>
      <c r="I73" s="18" t="str">
        <f t="shared" si="7"/>
        <v/>
      </c>
      <c r="J73" s="18" t="str">
        <f t="shared" si="8"/>
        <v/>
      </c>
      <c r="K73" s="19"/>
      <c r="L73" s="19"/>
      <c r="M73" s="19"/>
      <c r="N73" s="19"/>
      <c r="O73" s="20" t="str">
        <f t="shared" si="9"/>
        <v/>
      </c>
    </row>
    <row r="74" spans="1:15" ht="26.1" customHeight="1" x14ac:dyDescent="0.25">
      <c r="A74" s="13" t="str">
        <f>IF(C74&lt;&gt;"",COUNTA($C$19:C74),"")</f>
        <v/>
      </c>
      <c r="B74" s="5"/>
      <c r="C74" s="23"/>
      <c r="D74" s="14" t="str">
        <f t="shared" si="5"/>
        <v/>
      </c>
      <c r="E74" s="15"/>
      <c r="F74" s="15"/>
      <c r="G74" s="16" t="str">
        <f t="shared" si="6"/>
        <v/>
      </c>
      <c r="H74" s="17"/>
      <c r="I74" s="18" t="str">
        <f t="shared" si="7"/>
        <v/>
      </c>
      <c r="J74" s="18" t="str">
        <f t="shared" si="8"/>
        <v/>
      </c>
      <c r="K74" s="19"/>
      <c r="L74" s="19"/>
      <c r="M74" s="19"/>
      <c r="N74" s="19"/>
      <c r="O74" s="20" t="str">
        <f t="shared" si="9"/>
        <v/>
      </c>
    </row>
    <row r="75" spans="1:15" ht="26.1" customHeight="1" x14ac:dyDescent="0.25">
      <c r="A75" s="13" t="str">
        <f>IF(C75&lt;&gt;"",COUNTA($C$19:C75),"")</f>
        <v/>
      </c>
      <c r="B75" s="5"/>
      <c r="C75" s="23"/>
      <c r="D75" s="14" t="str">
        <f t="shared" si="5"/>
        <v/>
      </c>
      <c r="E75" s="15"/>
      <c r="F75" s="15"/>
      <c r="G75" s="16" t="str">
        <f t="shared" si="6"/>
        <v/>
      </c>
      <c r="H75" s="17"/>
      <c r="I75" s="18" t="str">
        <f t="shared" si="7"/>
        <v/>
      </c>
      <c r="J75" s="18" t="str">
        <f t="shared" si="8"/>
        <v/>
      </c>
      <c r="K75" s="19"/>
      <c r="L75" s="19"/>
      <c r="M75" s="19"/>
      <c r="N75" s="19"/>
      <c r="O75" s="20" t="str">
        <f t="shared" si="9"/>
        <v/>
      </c>
    </row>
    <row r="76" spans="1:15" ht="26.1" customHeight="1" x14ac:dyDescent="0.25">
      <c r="A76" s="13" t="str">
        <f>IF(C76&lt;&gt;"",COUNTA($C$19:C76),"")</f>
        <v/>
      </c>
      <c r="B76" s="5"/>
      <c r="C76" s="23"/>
      <c r="D76" s="14" t="str">
        <f t="shared" si="5"/>
        <v/>
      </c>
      <c r="E76" s="15"/>
      <c r="F76" s="15"/>
      <c r="G76" s="16" t="str">
        <f t="shared" si="6"/>
        <v/>
      </c>
      <c r="H76" s="17"/>
      <c r="I76" s="18" t="str">
        <f t="shared" si="7"/>
        <v/>
      </c>
      <c r="J76" s="18" t="str">
        <f t="shared" si="8"/>
        <v/>
      </c>
      <c r="K76" s="19"/>
      <c r="L76" s="19"/>
      <c r="M76" s="19"/>
      <c r="N76" s="19"/>
      <c r="O76" s="20" t="str">
        <f t="shared" si="9"/>
        <v/>
      </c>
    </row>
    <row r="77" spans="1:15" ht="26.1" customHeight="1" x14ac:dyDescent="0.25">
      <c r="A77" s="13" t="str">
        <f>IF(C77&lt;&gt;"",COUNTA($C$19:C77),"")</f>
        <v/>
      </c>
      <c r="B77" s="5"/>
      <c r="C77" s="23"/>
      <c r="D77" s="14" t="str">
        <f t="shared" si="5"/>
        <v/>
      </c>
      <c r="E77" s="15"/>
      <c r="F77" s="15"/>
      <c r="G77" s="16" t="str">
        <f t="shared" si="6"/>
        <v/>
      </c>
      <c r="H77" s="17"/>
      <c r="I77" s="18" t="str">
        <f t="shared" si="7"/>
        <v/>
      </c>
      <c r="J77" s="18" t="str">
        <f t="shared" si="8"/>
        <v/>
      </c>
      <c r="K77" s="19"/>
      <c r="L77" s="19"/>
      <c r="M77" s="19"/>
      <c r="N77" s="19"/>
      <c r="O77" s="20" t="str">
        <f t="shared" si="9"/>
        <v/>
      </c>
    </row>
    <row r="78" spans="1:15" ht="26.1" customHeight="1" x14ac:dyDescent="0.25">
      <c r="A78" s="13" t="str">
        <f>IF(C78&lt;&gt;"",COUNTA($C$19:C78),"")</f>
        <v/>
      </c>
      <c r="B78" s="5"/>
      <c r="C78" s="23"/>
      <c r="D78" s="14" t="str">
        <f t="shared" si="5"/>
        <v/>
      </c>
      <c r="E78" s="15"/>
      <c r="F78" s="15"/>
      <c r="G78" s="16" t="str">
        <f t="shared" si="6"/>
        <v/>
      </c>
      <c r="H78" s="17"/>
      <c r="I78" s="18" t="str">
        <f t="shared" si="7"/>
        <v/>
      </c>
      <c r="J78" s="18" t="str">
        <f t="shared" si="8"/>
        <v/>
      </c>
      <c r="K78" s="19"/>
      <c r="L78" s="19"/>
      <c r="M78" s="19"/>
      <c r="N78" s="19"/>
      <c r="O78" s="20" t="str">
        <f t="shared" si="9"/>
        <v/>
      </c>
    </row>
    <row r="79" spans="1:15" ht="26.1" customHeight="1" x14ac:dyDescent="0.25">
      <c r="A79" s="13" t="str">
        <f>IF(C79&lt;&gt;"",COUNTA($C$19:C79),"")</f>
        <v/>
      </c>
      <c r="B79" s="5"/>
      <c r="C79" s="23"/>
      <c r="D79" s="14" t="str">
        <f t="shared" si="5"/>
        <v/>
      </c>
      <c r="E79" s="15"/>
      <c r="F79" s="15"/>
      <c r="G79" s="16" t="str">
        <f t="shared" si="6"/>
        <v/>
      </c>
      <c r="H79" s="17"/>
      <c r="I79" s="18" t="str">
        <f t="shared" si="7"/>
        <v/>
      </c>
      <c r="J79" s="18" t="str">
        <f t="shared" si="8"/>
        <v/>
      </c>
      <c r="K79" s="19"/>
      <c r="L79" s="19"/>
      <c r="M79" s="19"/>
      <c r="N79" s="19"/>
      <c r="O79" s="20" t="str">
        <f t="shared" si="9"/>
        <v/>
      </c>
    </row>
    <row r="80" spans="1:15" ht="26.1" customHeight="1" x14ac:dyDescent="0.25">
      <c r="A80" s="13" t="str">
        <f>IF(C80&lt;&gt;"",COUNTA($C$19:C80),"")</f>
        <v/>
      </c>
      <c r="B80" s="5"/>
      <c r="C80" s="23"/>
      <c r="D80" s="14" t="str">
        <f t="shared" si="5"/>
        <v/>
      </c>
      <c r="E80" s="15"/>
      <c r="F80" s="15"/>
      <c r="G80" s="16" t="str">
        <f t="shared" si="6"/>
        <v/>
      </c>
      <c r="H80" s="17"/>
      <c r="I80" s="18" t="str">
        <f t="shared" si="7"/>
        <v/>
      </c>
      <c r="J80" s="18" t="str">
        <f t="shared" si="8"/>
        <v/>
      </c>
      <c r="K80" s="19"/>
      <c r="L80" s="19"/>
      <c r="M80" s="19"/>
      <c r="N80" s="19"/>
      <c r="O80" s="20" t="str">
        <f t="shared" si="9"/>
        <v/>
      </c>
    </row>
    <row r="81" spans="1:15" ht="26.1" customHeight="1" x14ac:dyDescent="0.25">
      <c r="A81" s="13" t="str">
        <f>IF(C81&lt;&gt;"",COUNTA($C$19:C81),"")</f>
        <v/>
      </c>
      <c r="B81" s="5"/>
      <c r="C81" s="23"/>
      <c r="D81" s="14" t="str">
        <f t="shared" si="5"/>
        <v/>
      </c>
      <c r="E81" s="15"/>
      <c r="F81" s="15"/>
      <c r="G81" s="16" t="str">
        <f t="shared" si="6"/>
        <v/>
      </c>
      <c r="H81" s="17"/>
      <c r="I81" s="18" t="str">
        <f t="shared" si="7"/>
        <v/>
      </c>
      <c r="J81" s="18" t="str">
        <f t="shared" si="8"/>
        <v/>
      </c>
      <c r="K81" s="19"/>
      <c r="L81" s="19"/>
      <c r="M81" s="19"/>
      <c r="N81" s="19"/>
      <c r="O81" s="20" t="str">
        <f t="shared" si="9"/>
        <v/>
      </c>
    </row>
    <row r="82" spans="1:15" ht="26.1" customHeight="1" x14ac:dyDescent="0.25">
      <c r="A82" s="13" t="str">
        <f>IF(C82&lt;&gt;"",COUNTA($C$19:C82),"")</f>
        <v/>
      </c>
      <c r="B82" s="5"/>
      <c r="C82" s="23"/>
      <c r="D82" s="14" t="str">
        <f t="shared" si="5"/>
        <v/>
      </c>
      <c r="E82" s="15"/>
      <c r="F82" s="15"/>
      <c r="G82" s="16" t="str">
        <f t="shared" si="6"/>
        <v/>
      </c>
      <c r="H82" s="17"/>
      <c r="I82" s="18" t="str">
        <f t="shared" si="7"/>
        <v/>
      </c>
      <c r="J82" s="18" t="str">
        <f t="shared" si="8"/>
        <v/>
      </c>
      <c r="K82" s="19"/>
      <c r="L82" s="19"/>
      <c r="M82" s="19"/>
      <c r="N82" s="19"/>
      <c r="O82" s="20" t="str">
        <f t="shared" si="9"/>
        <v/>
      </c>
    </row>
    <row r="83" spans="1:15" ht="26.1" customHeight="1" x14ac:dyDescent="0.25">
      <c r="A83" s="13" t="str">
        <f>IF(C83&lt;&gt;"",COUNTA($C$19:C83),"")</f>
        <v/>
      </c>
      <c r="B83" s="5"/>
      <c r="C83" s="23"/>
      <c r="D83" s="14" t="str">
        <f t="shared" ref="D83:D114" si="10">IF(C83="","",IFERROR(CHOOSE(WEEKDAY(DATE(VALUE(RIGHT(C83,4)),VALUE(MID(C83,4,2)),VALUE(LEFT(C83,2))),2),"Montag","Dienstag","Mittwoch","Donnerstag","Freitag","Samstag","Sonntag"),"Datum prüfen"))</f>
        <v/>
      </c>
      <c r="E83" s="15"/>
      <c r="F83" s="15"/>
      <c r="G83" s="16" t="str">
        <f t="shared" ref="G83:G114" si="11">IF(OR(E83="",F83=""),"",IF(F83&gt;=E83,F83-E83,""))</f>
        <v/>
      </c>
      <c r="H83" s="17"/>
      <c r="I83" s="18" t="str">
        <f t="shared" ref="I83:I114" si="12">IF(H83="Geschäftlich","✓","")</f>
        <v/>
      </c>
      <c r="J83" s="18" t="str">
        <f t="shared" ref="J83:J114" si="13">IF(H83="Privat","✓","")</f>
        <v/>
      </c>
      <c r="K83" s="19"/>
      <c r="L83" s="19"/>
      <c r="M83" s="19"/>
      <c r="N83" s="19"/>
      <c r="O83" s="20" t="str">
        <f t="shared" ref="O83:O114" si="14">IF(AND(C83="",E83="",F83="",H83="",K83="",L83=""),"",IF(C83="","Datum fehlt",IF(LEN(C83)&lt;&gt;10,"Datum prüfen",IF(AND(E83&lt;&gt;"",F83&lt;&gt;"",F83&lt;E83),"End-km prüfen",IF(AND(ROW()&gt;19,C83&lt;&gt;"",E83&lt;&gt;"",F82&lt;&gt;"",E83&lt;&gt;F82),"Km-Lücke prüfen",IF(AND(H83="Geschäftlich",K83=""),"Zweck fehlt",IF(L83="","Route fehlt","OK")))))))</f>
        <v/>
      </c>
    </row>
    <row r="84" spans="1:15" ht="26.1" customHeight="1" x14ac:dyDescent="0.25">
      <c r="A84" s="13" t="str">
        <f>IF(C84&lt;&gt;"",COUNTA($C$19:C84),"")</f>
        <v/>
      </c>
      <c r="B84" s="5"/>
      <c r="C84" s="23"/>
      <c r="D84" s="14" t="str">
        <f t="shared" si="10"/>
        <v/>
      </c>
      <c r="E84" s="15"/>
      <c r="F84" s="15"/>
      <c r="G84" s="16" t="str">
        <f t="shared" si="11"/>
        <v/>
      </c>
      <c r="H84" s="17"/>
      <c r="I84" s="18" t="str">
        <f t="shared" si="12"/>
        <v/>
      </c>
      <c r="J84" s="18" t="str">
        <f t="shared" si="13"/>
        <v/>
      </c>
      <c r="K84" s="19"/>
      <c r="L84" s="19"/>
      <c r="M84" s="19"/>
      <c r="N84" s="19"/>
      <c r="O84" s="20" t="str">
        <f t="shared" si="14"/>
        <v/>
      </c>
    </row>
    <row r="85" spans="1:15" ht="26.1" customHeight="1" x14ac:dyDescent="0.25">
      <c r="A85" s="13" t="str">
        <f>IF(C85&lt;&gt;"",COUNTA($C$19:C85),"")</f>
        <v/>
      </c>
      <c r="B85" s="5"/>
      <c r="C85" s="23"/>
      <c r="D85" s="14" t="str">
        <f t="shared" si="10"/>
        <v/>
      </c>
      <c r="E85" s="15"/>
      <c r="F85" s="15"/>
      <c r="G85" s="16" t="str">
        <f t="shared" si="11"/>
        <v/>
      </c>
      <c r="H85" s="17"/>
      <c r="I85" s="18" t="str">
        <f t="shared" si="12"/>
        <v/>
      </c>
      <c r="J85" s="18" t="str">
        <f t="shared" si="13"/>
        <v/>
      </c>
      <c r="K85" s="19"/>
      <c r="L85" s="19"/>
      <c r="M85" s="19"/>
      <c r="N85" s="19"/>
      <c r="O85" s="20" t="str">
        <f t="shared" si="14"/>
        <v/>
      </c>
    </row>
    <row r="86" spans="1:15" ht="26.1" customHeight="1" x14ac:dyDescent="0.25">
      <c r="A86" s="13" t="str">
        <f>IF(C86&lt;&gt;"",COUNTA($C$19:C86),"")</f>
        <v/>
      </c>
      <c r="B86" s="5"/>
      <c r="C86" s="23"/>
      <c r="D86" s="14" t="str">
        <f t="shared" si="10"/>
        <v/>
      </c>
      <c r="E86" s="15"/>
      <c r="F86" s="15"/>
      <c r="G86" s="16" t="str">
        <f t="shared" si="11"/>
        <v/>
      </c>
      <c r="H86" s="17"/>
      <c r="I86" s="18" t="str">
        <f t="shared" si="12"/>
        <v/>
      </c>
      <c r="J86" s="18" t="str">
        <f t="shared" si="13"/>
        <v/>
      </c>
      <c r="K86" s="19"/>
      <c r="L86" s="19"/>
      <c r="M86" s="19"/>
      <c r="N86" s="19"/>
      <c r="O86" s="20" t="str">
        <f t="shared" si="14"/>
        <v/>
      </c>
    </row>
    <row r="87" spans="1:15" ht="26.1" customHeight="1" x14ac:dyDescent="0.25">
      <c r="A87" s="13" t="str">
        <f>IF(C87&lt;&gt;"",COUNTA($C$19:C87),"")</f>
        <v/>
      </c>
      <c r="B87" s="5"/>
      <c r="C87" s="23"/>
      <c r="D87" s="14" t="str">
        <f t="shared" si="10"/>
        <v/>
      </c>
      <c r="E87" s="15"/>
      <c r="F87" s="15"/>
      <c r="G87" s="16" t="str">
        <f t="shared" si="11"/>
        <v/>
      </c>
      <c r="H87" s="17"/>
      <c r="I87" s="18" t="str">
        <f t="shared" si="12"/>
        <v/>
      </c>
      <c r="J87" s="18" t="str">
        <f t="shared" si="13"/>
        <v/>
      </c>
      <c r="K87" s="19"/>
      <c r="L87" s="19"/>
      <c r="M87" s="19"/>
      <c r="N87" s="19"/>
      <c r="O87" s="20" t="str">
        <f t="shared" si="14"/>
        <v/>
      </c>
    </row>
    <row r="88" spans="1:15" ht="26.1" customHeight="1" x14ac:dyDescent="0.25">
      <c r="A88" s="13" t="str">
        <f>IF(C88&lt;&gt;"",COUNTA($C$19:C88),"")</f>
        <v/>
      </c>
      <c r="B88" s="5"/>
      <c r="C88" s="23"/>
      <c r="D88" s="14" t="str">
        <f t="shared" si="10"/>
        <v/>
      </c>
      <c r="E88" s="15"/>
      <c r="F88" s="15"/>
      <c r="G88" s="16" t="str">
        <f t="shared" si="11"/>
        <v/>
      </c>
      <c r="H88" s="17"/>
      <c r="I88" s="18" t="str">
        <f t="shared" si="12"/>
        <v/>
      </c>
      <c r="J88" s="18" t="str">
        <f t="shared" si="13"/>
        <v/>
      </c>
      <c r="K88" s="19"/>
      <c r="L88" s="19"/>
      <c r="M88" s="19"/>
      <c r="N88" s="19"/>
      <c r="O88" s="20" t="str">
        <f t="shared" si="14"/>
        <v/>
      </c>
    </row>
    <row r="89" spans="1:15" ht="26.1" customHeight="1" x14ac:dyDescent="0.25">
      <c r="A89" s="13" t="str">
        <f>IF(C89&lt;&gt;"",COUNTA($C$19:C89),"")</f>
        <v/>
      </c>
      <c r="B89" s="5"/>
      <c r="C89" s="23"/>
      <c r="D89" s="14" t="str">
        <f t="shared" si="10"/>
        <v/>
      </c>
      <c r="E89" s="15"/>
      <c r="F89" s="15"/>
      <c r="G89" s="16" t="str">
        <f t="shared" si="11"/>
        <v/>
      </c>
      <c r="H89" s="17"/>
      <c r="I89" s="18" t="str">
        <f t="shared" si="12"/>
        <v/>
      </c>
      <c r="J89" s="18" t="str">
        <f t="shared" si="13"/>
        <v/>
      </c>
      <c r="K89" s="19"/>
      <c r="L89" s="19"/>
      <c r="M89" s="19"/>
      <c r="N89" s="19"/>
      <c r="O89" s="20" t="str">
        <f t="shared" si="14"/>
        <v/>
      </c>
    </row>
    <row r="90" spans="1:15" ht="26.1" customHeight="1" x14ac:dyDescent="0.25">
      <c r="A90" s="13" t="str">
        <f>IF(C90&lt;&gt;"",COUNTA($C$19:C90),"")</f>
        <v/>
      </c>
      <c r="B90" s="5"/>
      <c r="C90" s="23"/>
      <c r="D90" s="14" t="str">
        <f t="shared" si="10"/>
        <v/>
      </c>
      <c r="E90" s="15"/>
      <c r="F90" s="15"/>
      <c r="G90" s="16" t="str">
        <f t="shared" si="11"/>
        <v/>
      </c>
      <c r="H90" s="17"/>
      <c r="I90" s="18" t="str">
        <f t="shared" si="12"/>
        <v/>
      </c>
      <c r="J90" s="18" t="str">
        <f t="shared" si="13"/>
        <v/>
      </c>
      <c r="K90" s="19"/>
      <c r="L90" s="19"/>
      <c r="M90" s="19"/>
      <c r="N90" s="19"/>
      <c r="O90" s="20" t="str">
        <f t="shared" si="14"/>
        <v/>
      </c>
    </row>
    <row r="91" spans="1:15" ht="26.1" customHeight="1" x14ac:dyDescent="0.25">
      <c r="A91" s="13" t="str">
        <f>IF(C91&lt;&gt;"",COUNTA($C$19:C91),"")</f>
        <v/>
      </c>
      <c r="B91" s="5"/>
      <c r="C91" s="23"/>
      <c r="D91" s="14" t="str">
        <f t="shared" si="10"/>
        <v/>
      </c>
      <c r="E91" s="15"/>
      <c r="F91" s="15"/>
      <c r="G91" s="16" t="str">
        <f t="shared" si="11"/>
        <v/>
      </c>
      <c r="H91" s="17"/>
      <c r="I91" s="18" t="str">
        <f t="shared" si="12"/>
        <v/>
      </c>
      <c r="J91" s="18" t="str">
        <f t="shared" si="13"/>
        <v/>
      </c>
      <c r="K91" s="19"/>
      <c r="L91" s="19"/>
      <c r="M91" s="19"/>
      <c r="N91" s="19"/>
      <c r="O91" s="20" t="str">
        <f t="shared" si="14"/>
        <v/>
      </c>
    </row>
    <row r="92" spans="1:15" ht="26.1" customHeight="1" x14ac:dyDescent="0.25">
      <c r="A92" s="13" t="str">
        <f>IF(C92&lt;&gt;"",COUNTA($C$19:C92),"")</f>
        <v/>
      </c>
      <c r="B92" s="5"/>
      <c r="C92" s="23"/>
      <c r="D92" s="14" t="str">
        <f t="shared" si="10"/>
        <v/>
      </c>
      <c r="E92" s="15"/>
      <c r="F92" s="15"/>
      <c r="G92" s="16" t="str">
        <f t="shared" si="11"/>
        <v/>
      </c>
      <c r="H92" s="17"/>
      <c r="I92" s="18" t="str">
        <f t="shared" si="12"/>
        <v/>
      </c>
      <c r="J92" s="18" t="str">
        <f t="shared" si="13"/>
        <v/>
      </c>
      <c r="K92" s="19"/>
      <c r="L92" s="19"/>
      <c r="M92" s="19"/>
      <c r="N92" s="19"/>
      <c r="O92" s="20" t="str">
        <f t="shared" si="14"/>
        <v/>
      </c>
    </row>
    <row r="93" spans="1:15" ht="26.1" customHeight="1" x14ac:dyDescent="0.25">
      <c r="A93" s="13" t="str">
        <f>IF(C93&lt;&gt;"",COUNTA($C$19:C93),"")</f>
        <v/>
      </c>
      <c r="B93" s="5"/>
      <c r="C93" s="23"/>
      <c r="D93" s="14" t="str">
        <f t="shared" si="10"/>
        <v/>
      </c>
      <c r="E93" s="15"/>
      <c r="F93" s="15"/>
      <c r="G93" s="16" t="str">
        <f t="shared" si="11"/>
        <v/>
      </c>
      <c r="H93" s="17"/>
      <c r="I93" s="18" t="str">
        <f t="shared" si="12"/>
        <v/>
      </c>
      <c r="J93" s="18" t="str">
        <f t="shared" si="13"/>
        <v/>
      </c>
      <c r="K93" s="19"/>
      <c r="L93" s="19"/>
      <c r="M93" s="19"/>
      <c r="N93" s="19"/>
      <c r="O93" s="20" t="str">
        <f t="shared" si="14"/>
        <v/>
      </c>
    </row>
    <row r="94" spans="1:15" ht="26.1" customHeight="1" x14ac:dyDescent="0.25">
      <c r="A94" s="13" t="str">
        <f>IF(C94&lt;&gt;"",COUNTA($C$19:C94),"")</f>
        <v/>
      </c>
      <c r="B94" s="5"/>
      <c r="C94" s="23"/>
      <c r="D94" s="14" t="str">
        <f t="shared" si="10"/>
        <v/>
      </c>
      <c r="E94" s="15"/>
      <c r="F94" s="15"/>
      <c r="G94" s="16" t="str">
        <f t="shared" si="11"/>
        <v/>
      </c>
      <c r="H94" s="17"/>
      <c r="I94" s="18" t="str">
        <f t="shared" si="12"/>
        <v/>
      </c>
      <c r="J94" s="18" t="str">
        <f t="shared" si="13"/>
        <v/>
      </c>
      <c r="K94" s="19"/>
      <c r="L94" s="19"/>
      <c r="M94" s="19"/>
      <c r="N94" s="19"/>
      <c r="O94" s="20" t="str">
        <f t="shared" si="14"/>
        <v/>
      </c>
    </row>
    <row r="95" spans="1:15" ht="26.1" customHeight="1" x14ac:dyDescent="0.25">
      <c r="A95" s="13" t="str">
        <f>IF(C95&lt;&gt;"",COUNTA($C$19:C95),"")</f>
        <v/>
      </c>
      <c r="B95" s="5"/>
      <c r="C95" s="23"/>
      <c r="D95" s="14" t="str">
        <f t="shared" si="10"/>
        <v/>
      </c>
      <c r="E95" s="15"/>
      <c r="F95" s="15"/>
      <c r="G95" s="16" t="str">
        <f t="shared" si="11"/>
        <v/>
      </c>
      <c r="H95" s="17"/>
      <c r="I95" s="18" t="str">
        <f t="shared" si="12"/>
        <v/>
      </c>
      <c r="J95" s="18" t="str">
        <f t="shared" si="13"/>
        <v/>
      </c>
      <c r="K95" s="19"/>
      <c r="L95" s="19"/>
      <c r="M95" s="19"/>
      <c r="N95" s="19"/>
      <c r="O95" s="20" t="str">
        <f t="shared" si="14"/>
        <v/>
      </c>
    </row>
    <row r="96" spans="1:15" ht="26.1" customHeight="1" x14ac:dyDescent="0.25">
      <c r="A96" s="13" t="str">
        <f>IF(C96&lt;&gt;"",COUNTA($C$19:C96),"")</f>
        <v/>
      </c>
      <c r="B96" s="5"/>
      <c r="C96" s="23"/>
      <c r="D96" s="14" t="str">
        <f t="shared" si="10"/>
        <v/>
      </c>
      <c r="E96" s="15"/>
      <c r="F96" s="15"/>
      <c r="G96" s="16" t="str">
        <f t="shared" si="11"/>
        <v/>
      </c>
      <c r="H96" s="17"/>
      <c r="I96" s="18" t="str">
        <f t="shared" si="12"/>
        <v/>
      </c>
      <c r="J96" s="18" t="str">
        <f t="shared" si="13"/>
        <v/>
      </c>
      <c r="K96" s="19"/>
      <c r="L96" s="19"/>
      <c r="M96" s="19"/>
      <c r="N96" s="19"/>
      <c r="O96" s="20" t="str">
        <f t="shared" si="14"/>
        <v/>
      </c>
    </row>
    <row r="97" spans="1:15" ht="26.1" customHeight="1" x14ac:dyDescent="0.25">
      <c r="A97" s="13" t="str">
        <f>IF(C97&lt;&gt;"",COUNTA($C$19:C97),"")</f>
        <v/>
      </c>
      <c r="B97" s="5"/>
      <c r="C97" s="23"/>
      <c r="D97" s="14" t="str">
        <f t="shared" si="10"/>
        <v/>
      </c>
      <c r="E97" s="15"/>
      <c r="F97" s="15"/>
      <c r="G97" s="16" t="str">
        <f t="shared" si="11"/>
        <v/>
      </c>
      <c r="H97" s="17"/>
      <c r="I97" s="18" t="str">
        <f t="shared" si="12"/>
        <v/>
      </c>
      <c r="J97" s="18" t="str">
        <f t="shared" si="13"/>
        <v/>
      </c>
      <c r="K97" s="19"/>
      <c r="L97" s="19"/>
      <c r="M97" s="19"/>
      <c r="N97" s="19"/>
      <c r="O97" s="20" t="str">
        <f t="shared" si="14"/>
        <v/>
      </c>
    </row>
    <row r="98" spans="1:15" ht="26.1" customHeight="1" x14ac:dyDescent="0.25">
      <c r="A98" s="13" t="str">
        <f>IF(C98&lt;&gt;"",COUNTA($C$19:C98),"")</f>
        <v/>
      </c>
      <c r="B98" s="5"/>
      <c r="C98" s="23"/>
      <c r="D98" s="14" t="str">
        <f t="shared" si="10"/>
        <v/>
      </c>
      <c r="E98" s="15"/>
      <c r="F98" s="15"/>
      <c r="G98" s="16" t="str">
        <f t="shared" si="11"/>
        <v/>
      </c>
      <c r="H98" s="17"/>
      <c r="I98" s="18" t="str">
        <f t="shared" si="12"/>
        <v/>
      </c>
      <c r="J98" s="18" t="str">
        <f t="shared" si="13"/>
        <v/>
      </c>
      <c r="K98" s="19"/>
      <c r="L98" s="19"/>
      <c r="M98" s="19"/>
      <c r="N98" s="19"/>
      <c r="O98" s="20" t="str">
        <f t="shared" si="14"/>
        <v/>
      </c>
    </row>
    <row r="99" spans="1:15" ht="26.1" customHeight="1" x14ac:dyDescent="0.25">
      <c r="A99" s="13" t="str">
        <f>IF(C99&lt;&gt;"",COUNTA($C$19:C99),"")</f>
        <v/>
      </c>
      <c r="B99" s="5"/>
      <c r="C99" s="23"/>
      <c r="D99" s="14" t="str">
        <f t="shared" si="10"/>
        <v/>
      </c>
      <c r="E99" s="15"/>
      <c r="F99" s="15"/>
      <c r="G99" s="16" t="str">
        <f t="shared" si="11"/>
        <v/>
      </c>
      <c r="H99" s="17"/>
      <c r="I99" s="18" t="str">
        <f t="shared" si="12"/>
        <v/>
      </c>
      <c r="J99" s="18" t="str">
        <f t="shared" si="13"/>
        <v/>
      </c>
      <c r="K99" s="19"/>
      <c r="L99" s="19"/>
      <c r="M99" s="19"/>
      <c r="N99" s="19"/>
      <c r="O99" s="20" t="str">
        <f t="shared" si="14"/>
        <v/>
      </c>
    </row>
    <row r="100" spans="1:15" ht="26.1" customHeight="1" x14ac:dyDescent="0.25">
      <c r="A100" s="13" t="str">
        <f>IF(C100&lt;&gt;"",COUNTA($C$19:C100),"")</f>
        <v/>
      </c>
      <c r="B100" s="5"/>
      <c r="C100" s="23"/>
      <c r="D100" s="14" t="str">
        <f t="shared" si="10"/>
        <v/>
      </c>
      <c r="E100" s="15"/>
      <c r="F100" s="15"/>
      <c r="G100" s="16" t="str">
        <f t="shared" si="11"/>
        <v/>
      </c>
      <c r="H100" s="17"/>
      <c r="I100" s="18" t="str">
        <f t="shared" si="12"/>
        <v/>
      </c>
      <c r="J100" s="18" t="str">
        <f t="shared" si="13"/>
        <v/>
      </c>
      <c r="K100" s="19"/>
      <c r="L100" s="19"/>
      <c r="M100" s="19"/>
      <c r="N100" s="19"/>
      <c r="O100" s="20" t="str">
        <f t="shared" si="14"/>
        <v/>
      </c>
    </row>
    <row r="101" spans="1:15" ht="26.1" customHeight="1" x14ac:dyDescent="0.25">
      <c r="A101" s="13" t="str">
        <f>IF(C101&lt;&gt;"",COUNTA($C$19:C101),"")</f>
        <v/>
      </c>
      <c r="B101" s="5"/>
      <c r="C101" s="23"/>
      <c r="D101" s="14" t="str">
        <f t="shared" si="10"/>
        <v/>
      </c>
      <c r="E101" s="15"/>
      <c r="F101" s="15"/>
      <c r="G101" s="16" t="str">
        <f t="shared" si="11"/>
        <v/>
      </c>
      <c r="H101" s="17"/>
      <c r="I101" s="18" t="str">
        <f t="shared" si="12"/>
        <v/>
      </c>
      <c r="J101" s="18" t="str">
        <f t="shared" si="13"/>
        <v/>
      </c>
      <c r="K101" s="19"/>
      <c r="L101" s="19"/>
      <c r="M101" s="19"/>
      <c r="N101" s="19"/>
      <c r="O101" s="20" t="str">
        <f t="shared" si="14"/>
        <v/>
      </c>
    </row>
    <row r="102" spans="1:15" ht="26.1" customHeight="1" x14ac:dyDescent="0.25">
      <c r="A102" s="13" t="str">
        <f>IF(C102&lt;&gt;"",COUNTA($C$19:C102),"")</f>
        <v/>
      </c>
      <c r="B102" s="5"/>
      <c r="C102" s="23"/>
      <c r="D102" s="14" t="str">
        <f t="shared" si="10"/>
        <v/>
      </c>
      <c r="E102" s="15"/>
      <c r="F102" s="15"/>
      <c r="G102" s="16" t="str">
        <f t="shared" si="11"/>
        <v/>
      </c>
      <c r="H102" s="17"/>
      <c r="I102" s="18" t="str">
        <f t="shared" si="12"/>
        <v/>
      </c>
      <c r="J102" s="18" t="str">
        <f t="shared" si="13"/>
        <v/>
      </c>
      <c r="K102" s="19"/>
      <c r="L102" s="19"/>
      <c r="M102" s="19"/>
      <c r="N102" s="19"/>
      <c r="O102" s="20" t="str">
        <f t="shared" si="14"/>
        <v/>
      </c>
    </row>
    <row r="103" spans="1:15" ht="26.1" customHeight="1" x14ac:dyDescent="0.25">
      <c r="A103" s="13" t="str">
        <f>IF(C103&lt;&gt;"",COUNTA($C$19:C103),"")</f>
        <v/>
      </c>
      <c r="B103" s="5"/>
      <c r="C103" s="23"/>
      <c r="D103" s="14" t="str">
        <f t="shared" si="10"/>
        <v/>
      </c>
      <c r="E103" s="15"/>
      <c r="F103" s="15"/>
      <c r="G103" s="16" t="str">
        <f t="shared" si="11"/>
        <v/>
      </c>
      <c r="H103" s="17"/>
      <c r="I103" s="18" t="str">
        <f t="shared" si="12"/>
        <v/>
      </c>
      <c r="J103" s="18" t="str">
        <f t="shared" si="13"/>
        <v/>
      </c>
      <c r="K103" s="19"/>
      <c r="L103" s="19"/>
      <c r="M103" s="19"/>
      <c r="N103" s="19"/>
      <c r="O103" s="20" t="str">
        <f t="shared" si="14"/>
        <v/>
      </c>
    </row>
    <row r="104" spans="1:15" ht="26.1" customHeight="1" x14ac:dyDescent="0.25">
      <c r="A104" s="13" t="str">
        <f>IF(C104&lt;&gt;"",COUNTA($C$19:C104),"")</f>
        <v/>
      </c>
      <c r="B104" s="5"/>
      <c r="C104" s="23"/>
      <c r="D104" s="14" t="str">
        <f t="shared" si="10"/>
        <v/>
      </c>
      <c r="E104" s="15"/>
      <c r="F104" s="15"/>
      <c r="G104" s="16" t="str">
        <f t="shared" si="11"/>
        <v/>
      </c>
      <c r="H104" s="17"/>
      <c r="I104" s="18" t="str">
        <f t="shared" si="12"/>
        <v/>
      </c>
      <c r="J104" s="18" t="str">
        <f t="shared" si="13"/>
        <v/>
      </c>
      <c r="K104" s="19"/>
      <c r="L104" s="19"/>
      <c r="M104" s="19"/>
      <c r="N104" s="19"/>
      <c r="O104" s="20" t="str">
        <f t="shared" si="14"/>
        <v/>
      </c>
    </row>
    <row r="105" spans="1:15" ht="26.1" customHeight="1" x14ac:dyDescent="0.25">
      <c r="A105" s="13" t="str">
        <f>IF(C105&lt;&gt;"",COUNTA($C$19:C105),"")</f>
        <v/>
      </c>
      <c r="B105" s="5"/>
      <c r="C105" s="23"/>
      <c r="D105" s="14" t="str">
        <f t="shared" si="10"/>
        <v/>
      </c>
      <c r="E105" s="15"/>
      <c r="F105" s="15"/>
      <c r="G105" s="16" t="str">
        <f t="shared" si="11"/>
        <v/>
      </c>
      <c r="H105" s="17"/>
      <c r="I105" s="18" t="str">
        <f t="shared" si="12"/>
        <v/>
      </c>
      <c r="J105" s="18" t="str">
        <f t="shared" si="13"/>
        <v/>
      </c>
      <c r="K105" s="19"/>
      <c r="L105" s="19"/>
      <c r="M105" s="19"/>
      <c r="N105" s="19"/>
      <c r="O105" s="20" t="str">
        <f t="shared" si="14"/>
        <v/>
      </c>
    </row>
    <row r="106" spans="1:15" ht="26.1" customHeight="1" x14ac:dyDescent="0.25">
      <c r="A106" s="13" t="str">
        <f>IF(C106&lt;&gt;"",COUNTA($C$19:C106),"")</f>
        <v/>
      </c>
      <c r="B106" s="5"/>
      <c r="C106" s="23"/>
      <c r="D106" s="14" t="str">
        <f t="shared" si="10"/>
        <v/>
      </c>
      <c r="E106" s="15"/>
      <c r="F106" s="15"/>
      <c r="G106" s="16" t="str">
        <f t="shared" si="11"/>
        <v/>
      </c>
      <c r="H106" s="17"/>
      <c r="I106" s="18" t="str">
        <f t="shared" si="12"/>
        <v/>
      </c>
      <c r="J106" s="18" t="str">
        <f t="shared" si="13"/>
        <v/>
      </c>
      <c r="K106" s="19"/>
      <c r="L106" s="19"/>
      <c r="M106" s="19"/>
      <c r="N106" s="19"/>
      <c r="O106" s="20" t="str">
        <f t="shared" si="14"/>
        <v/>
      </c>
    </row>
    <row r="107" spans="1:15" ht="26.1" customHeight="1" x14ac:dyDescent="0.25">
      <c r="A107" s="13" t="str">
        <f>IF(C107&lt;&gt;"",COUNTA($C$19:C107),"")</f>
        <v/>
      </c>
      <c r="B107" s="5"/>
      <c r="C107" s="23"/>
      <c r="D107" s="14" t="str">
        <f t="shared" si="10"/>
        <v/>
      </c>
      <c r="E107" s="15"/>
      <c r="F107" s="15"/>
      <c r="G107" s="16" t="str">
        <f t="shared" si="11"/>
        <v/>
      </c>
      <c r="H107" s="17"/>
      <c r="I107" s="18" t="str">
        <f t="shared" si="12"/>
        <v/>
      </c>
      <c r="J107" s="18" t="str">
        <f t="shared" si="13"/>
        <v/>
      </c>
      <c r="K107" s="19"/>
      <c r="L107" s="19"/>
      <c r="M107" s="19"/>
      <c r="N107" s="19"/>
      <c r="O107" s="20" t="str">
        <f t="shared" si="14"/>
        <v/>
      </c>
    </row>
    <row r="108" spans="1:15" ht="26.1" customHeight="1" x14ac:dyDescent="0.25">
      <c r="A108" s="13" t="str">
        <f>IF(C108&lt;&gt;"",COUNTA($C$19:C108),"")</f>
        <v/>
      </c>
      <c r="B108" s="5"/>
      <c r="C108" s="23"/>
      <c r="D108" s="14" t="str">
        <f t="shared" si="10"/>
        <v/>
      </c>
      <c r="E108" s="15"/>
      <c r="F108" s="15"/>
      <c r="G108" s="16" t="str">
        <f t="shared" si="11"/>
        <v/>
      </c>
      <c r="H108" s="17"/>
      <c r="I108" s="18" t="str">
        <f t="shared" si="12"/>
        <v/>
      </c>
      <c r="J108" s="18" t="str">
        <f t="shared" si="13"/>
        <v/>
      </c>
      <c r="K108" s="19"/>
      <c r="L108" s="19"/>
      <c r="M108" s="19"/>
      <c r="N108" s="19"/>
      <c r="O108" s="20" t="str">
        <f t="shared" si="14"/>
        <v/>
      </c>
    </row>
    <row r="109" spans="1:15" ht="26.1" customHeight="1" x14ac:dyDescent="0.25">
      <c r="A109" s="13" t="str">
        <f>IF(C109&lt;&gt;"",COUNTA($C$19:C109),"")</f>
        <v/>
      </c>
      <c r="B109" s="5"/>
      <c r="C109" s="23"/>
      <c r="D109" s="14" t="str">
        <f t="shared" si="10"/>
        <v/>
      </c>
      <c r="E109" s="15"/>
      <c r="F109" s="15"/>
      <c r="G109" s="16" t="str">
        <f t="shared" si="11"/>
        <v/>
      </c>
      <c r="H109" s="17"/>
      <c r="I109" s="18" t="str">
        <f t="shared" si="12"/>
        <v/>
      </c>
      <c r="J109" s="18" t="str">
        <f t="shared" si="13"/>
        <v/>
      </c>
      <c r="K109" s="19"/>
      <c r="L109" s="19"/>
      <c r="M109" s="19"/>
      <c r="N109" s="19"/>
      <c r="O109" s="20" t="str">
        <f t="shared" si="14"/>
        <v/>
      </c>
    </row>
    <row r="110" spans="1:15" ht="26.1" customHeight="1" x14ac:dyDescent="0.25">
      <c r="A110" s="13" t="str">
        <f>IF(C110&lt;&gt;"",COUNTA($C$19:C110),"")</f>
        <v/>
      </c>
      <c r="B110" s="5"/>
      <c r="C110" s="23"/>
      <c r="D110" s="14" t="str">
        <f t="shared" si="10"/>
        <v/>
      </c>
      <c r="E110" s="15"/>
      <c r="F110" s="15"/>
      <c r="G110" s="16" t="str">
        <f t="shared" si="11"/>
        <v/>
      </c>
      <c r="H110" s="17"/>
      <c r="I110" s="18" t="str">
        <f t="shared" si="12"/>
        <v/>
      </c>
      <c r="J110" s="18" t="str">
        <f t="shared" si="13"/>
        <v/>
      </c>
      <c r="K110" s="19"/>
      <c r="L110" s="19"/>
      <c r="M110" s="19"/>
      <c r="N110" s="19"/>
      <c r="O110" s="20" t="str">
        <f t="shared" si="14"/>
        <v/>
      </c>
    </row>
    <row r="111" spans="1:15" ht="26.1" customHeight="1" x14ac:dyDescent="0.25">
      <c r="A111" s="13" t="str">
        <f>IF(C111&lt;&gt;"",COUNTA($C$19:C111),"")</f>
        <v/>
      </c>
      <c r="B111" s="5"/>
      <c r="C111" s="23"/>
      <c r="D111" s="14" t="str">
        <f t="shared" si="10"/>
        <v/>
      </c>
      <c r="E111" s="15"/>
      <c r="F111" s="15"/>
      <c r="G111" s="16" t="str">
        <f t="shared" si="11"/>
        <v/>
      </c>
      <c r="H111" s="17"/>
      <c r="I111" s="18" t="str">
        <f t="shared" si="12"/>
        <v/>
      </c>
      <c r="J111" s="18" t="str">
        <f t="shared" si="13"/>
        <v/>
      </c>
      <c r="K111" s="19"/>
      <c r="L111" s="19"/>
      <c r="M111" s="19"/>
      <c r="N111" s="19"/>
      <c r="O111" s="20" t="str">
        <f t="shared" si="14"/>
        <v/>
      </c>
    </row>
    <row r="112" spans="1:15" ht="26.1" customHeight="1" x14ac:dyDescent="0.25">
      <c r="A112" s="13" t="str">
        <f>IF(C112&lt;&gt;"",COUNTA($C$19:C112),"")</f>
        <v/>
      </c>
      <c r="B112" s="5"/>
      <c r="C112" s="23"/>
      <c r="D112" s="14" t="str">
        <f t="shared" si="10"/>
        <v/>
      </c>
      <c r="E112" s="15"/>
      <c r="F112" s="15"/>
      <c r="G112" s="16" t="str">
        <f t="shared" si="11"/>
        <v/>
      </c>
      <c r="H112" s="17"/>
      <c r="I112" s="18" t="str">
        <f t="shared" si="12"/>
        <v/>
      </c>
      <c r="J112" s="18" t="str">
        <f t="shared" si="13"/>
        <v/>
      </c>
      <c r="K112" s="19"/>
      <c r="L112" s="19"/>
      <c r="M112" s="19"/>
      <c r="N112" s="19"/>
      <c r="O112" s="20" t="str">
        <f t="shared" si="14"/>
        <v/>
      </c>
    </row>
    <row r="113" spans="1:15" ht="26.1" customHeight="1" x14ac:dyDescent="0.25">
      <c r="A113" s="13" t="str">
        <f>IF(C113&lt;&gt;"",COUNTA($C$19:C113),"")</f>
        <v/>
      </c>
      <c r="B113" s="5"/>
      <c r="C113" s="23"/>
      <c r="D113" s="14" t="str">
        <f t="shared" si="10"/>
        <v/>
      </c>
      <c r="E113" s="15"/>
      <c r="F113" s="15"/>
      <c r="G113" s="16" t="str">
        <f t="shared" si="11"/>
        <v/>
      </c>
      <c r="H113" s="17"/>
      <c r="I113" s="18" t="str">
        <f t="shared" si="12"/>
        <v/>
      </c>
      <c r="J113" s="18" t="str">
        <f t="shared" si="13"/>
        <v/>
      </c>
      <c r="K113" s="19"/>
      <c r="L113" s="19"/>
      <c r="M113" s="19"/>
      <c r="N113" s="19"/>
      <c r="O113" s="20" t="str">
        <f t="shared" si="14"/>
        <v/>
      </c>
    </row>
    <row r="114" spans="1:15" ht="26.1" customHeight="1" x14ac:dyDescent="0.25">
      <c r="A114" s="13" t="str">
        <f>IF(C114&lt;&gt;"",COUNTA($C$19:C114),"")</f>
        <v/>
      </c>
      <c r="B114" s="5"/>
      <c r="C114" s="23"/>
      <c r="D114" s="14" t="str">
        <f t="shared" si="10"/>
        <v/>
      </c>
      <c r="E114" s="15"/>
      <c r="F114" s="15"/>
      <c r="G114" s="16" t="str">
        <f t="shared" si="11"/>
        <v/>
      </c>
      <c r="H114" s="17"/>
      <c r="I114" s="18" t="str">
        <f t="shared" si="12"/>
        <v/>
      </c>
      <c r="J114" s="18" t="str">
        <f t="shared" si="13"/>
        <v/>
      </c>
      <c r="K114" s="19"/>
      <c r="L114" s="19"/>
      <c r="M114" s="19"/>
      <c r="N114" s="19"/>
      <c r="O114" s="20" t="str">
        <f t="shared" si="14"/>
        <v/>
      </c>
    </row>
    <row r="115" spans="1:15" ht="26.1" customHeight="1" x14ac:dyDescent="0.25">
      <c r="A115" s="13" t="str">
        <f>IF(C115&lt;&gt;"",COUNTA($C$19:C115),"")</f>
        <v/>
      </c>
      <c r="B115" s="5"/>
      <c r="C115" s="23"/>
      <c r="D115" s="14" t="str">
        <f t="shared" ref="D115:D146" si="15">IF(C115="","",IFERROR(CHOOSE(WEEKDAY(DATE(VALUE(RIGHT(C115,4)),VALUE(MID(C115,4,2)),VALUE(LEFT(C115,2))),2),"Montag","Dienstag","Mittwoch","Donnerstag","Freitag","Samstag","Sonntag"),"Datum prüfen"))</f>
        <v/>
      </c>
      <c r="E115" s="15"/>
      <c r="F115" s="15"/>
      <c r="G115" s="16" t="str">
        <f t="shared" ref="G115:G146" si="16">IF(OR(E115="",F115=""),"",IF(F115&gt;=E115,F115-E115,""))</f>
        <v/>
      </c>
      <c r="H115" s="17"/>
      <c r="I115" s="18" t="str">
        <f t="shared" ref="I115:I146" si="17">IF(H115="Geschäftlich","✓","")</f>
        <v/>
      </c>
      <c r="J115" s="18" t="str">
        <f t="shared" ref="J115:J138" si="18">IF(H115="Privat","✓","")</f>
        <v/>
      </c>
      <c r="K115" s="19"/>
      <c r="L115" s="19"/>
      <c r="M115" s="19"/>
      <c r="N115" s="19"/>
      <c r="O115" s="20" t="str">
        <f t="shared" ref="O115:O138" si="19">IF(AND(C115="",E115="",F115="",H115="",K115="",L115=""),"",IF(C115="","Datum fehlt",IF(LEN(C115)&lt;&gt;10,"Datum prüfen",IF(AND(E115&lt;&gt;"",F115&lt;&gt;"",F115&lt;E115),"End-km prüfen",IF(AND(ROW()&gt;19,C115&lt;&gt;"",E115&lt;&gt;"",F114&lt;&gt;"",E115&lt;&gt;F114),"Km-Lücke prüfen",IF(AND(H115="Geschäftlich",K115=""),"Zweck fehlt",IF(L115="","Route fehlt","OK")))))))</f>
        <v/>
      </c>
    </row>
    <row r="116" spans="1:15" ht="26.1" customHeight="1" x14ac:dyDescent="0.25">
      <c r="A116" s="13" t="str">
        <f>IF(C116&lt;&gt;"",COUNTA($C$19:C116),"")</f>
        <v/>
      </c>
      <c r="B116" s="5"/>
      <c r="C116" s="23"/>
      <c r="D116" s="14" t="str">
        <f t="shared" si="15"/>
        <v/>
      </c>
      <c r="E116" s="15"/>
      <c r="F116" s="15"/>
      <c r="G116" s="16" t="str">
        <f t="shared" si="16"/>
        <v/>
      </c>
      <c r="H116" s="17"/>
      <c r="I116" s="18" t="str">
        <f t="shared" si="17"/>
        <v/>
      </c>
      <c r="J116" s="18" t="str">
        <f t="shared" si="18"/>
        <v/>
      </c>
      <c r="K116" s="19"/>
      <c r="L116" s="19"/>
      <c r="M116" s="19"/>
      <c r="N116" s="19"/>
      <c r="O116" s="20" t="str">
        <f t="shared" si="19"/>
        <v/>
      </c>
    </row>
    <row r="117" spans="1:15" ht="26.1" customHeight="1" x14ac:dyDescent="0.25">
      <c r="A117" s="13" t="str">
        <f>IF(C117&lt;&gt;"",COUNTA($C$19:C117),"")</f>
        <v/>
      </c>
      <c r="B117" s="5"/>
      <c r="C117" s="23"/>
      <c r="D117" s="14" t="str">
        <f t="shared" si="15"/>
        <v/>
      </c>
      <c r="E117" s="15"/>
      <c r="F117" s="15"/>
      <c r="G117" s="16" t="str">
        <f t="shared" si="16"/>
        <v/>
      </c>
      <c r="H117" s="17"/>
      <c r="I117" s="18" t="str">
        <f t="shared" si="17"/>
        <v/>
      </c>
      <c r="J117" s="18" t="str">
        <f t="shared" si="18"/>
        <v/>
      </c>
      <c r="K117" s="19"/>
      <c r="L117" s="19"/>
      <c r="M117" s="19"/>
      <c r="N117" s="19"/>
      <c r="O117" s="20" t="str">
        <f t="shared" si="19"/>
        <v/>
      </c>
    </row>
    <row r="118" spans="1:15" ht="26.1" customHeight="1" x14ac:dyDescent="0.25">
      <c r="A118" s="13" t="str">
        <f>IF(C118&lt;&gt;"",COUNTA($C$19:C118),"")</f>
        <v/>
      </c>
      <c r="B118" s="5"/>
      <c r="C118" s="23"/>
      <c r="D118" s="14" t="str">
        <f t="shared" si="15"/>
        <v/>
      </c>
      <c r="E118" s="15"/>
      <c r="F118" s="15"/>
      <c r="G118" s="16" t="str">
        <f t="shared" si="16"/>
        <v/>
      </c>
      <c r="H118" s="17"/>
      <c r="I118" s="18" t="str">
        <f t="shared" si="17"/>
        <v/>
      </c>
      <c r="J118" s="18" t="str">
        <f t="shared" si="18"/>
        <v/>
      </c>
      <c r="K118" s="19"/>
      <c r="L118" s="19"/>
      <c r="M118" s="19"/>
      <c r="N118" s="19"/>
      <c r="O118" s="20" t="str">
        <f t="shared" si="19"/>
        <v/>
      </c>
    </row>
    <row r="119" spans="1:15" ht="26.1" customHeight="1" x14ac:dyDescent="0.25">
      <c r="A119" s="13" t="str">
        <f>IF(C119&lt;&gt;"",COUNTA($C$19:C119),"")</f>
        <v/>
      </c>
      <c r="B119" s="5"/>
      <c r="C119" s="23"/>
      <c r="D119" s="14" t="str">
        <f t="shared" si="15"/>
        <v/>
      </c>
      <c r="E119" s="15"/>
      <c r="F119" s="15"/>
      <c r="G119" s="16" t="str">
        <f t="shared" si="16"/>
        <v/>
      </c>
      <c r="H119" s="17"/>
      <c r="I119" s="18" t="str">
        <f t="shared" si="17"/>
        <v/>
      </c>
      <c r="J119" s="18" t="str">
        <f t="shared" si="18"/>
        <v/>
      </c>
      <c r="K119" s="19"/>
      <c r="L119" s="19"/>
      <c r="M119" s="19"/>
      <c r="N119" s="19"/>
      <c r="O119" s="20" t="str">
        <f t="shared" si="19"/>
        <v/>
      </c>
    </row>
    <row r="120" spans="1:15" ht="26.1" customHeight="1" x14ac:dyDescent="0.25">
      <c r="A120" s="13" t="str">
        <f>IF(C120&lt;&gt;"",COUNTA($C$19:C120),"")</f>
        <v/>
      </c>
      <c r="B120" s="5"/>
      <c r="C120" s="23"/>
      <c r="D120" s="14" t="str">
        <f t="shared" si="15"/>
        <v/>
      </c>
      <c r="E120" s="15"/>
      <c r="F120" s="15"/>
      <c r="G120" s="16" t="str">
        <f t="shared" si="16"/>
        <v/>
      </c>
      <c r="H120" s="17"/>
      <c r="I120" s="18" t="str">
        <f t="shared" si="17"/>
        <v/>
      </c>
      <c r="J120" s="18" t="str">
        <f t="shared" si="18"/>
        <v/>
      </c>
      <c r="K120" s="19"/>
      <c r="L120" s="19"/>
      <c r="M120" s="19"/>
      <c r="N120" s="19"/>
      <c r="O120" s="20" t="str">
        <f t="shared" si="19"/>
        <v/>
      </c>
    </row>
    <row r="121" spans="1:15" ht="26.1" customHeight="1" x14ac:dyDescent="0.25">
      <c r="A121" s="13" t="str">
        <f>IF(C121&lt;&gt;"",COUNTA($C$19:C121),"")</f>
        <v/>
      </c>
      <c r="B121" s="5"/>
      <c r="C121" s="23"/>
      <c r="D121" s="14" t="str">
        <f t="shared" si="15"/>
        <v/>
      </c>
      <c r="E121" s="15"/>
      <c r="F121" s="15"/>
      <c r="G121" s="16" t="str">
        <f t="shared" si="16"/>
        <v/>
      </c>
      <c r="H121" s="17"/>
      <c r="I121" s="18" t="str">
        <f t="shared" si="17"/>
        <v/>
      </c>
      <c r="J121" s="18" t="str">
        <f t="shared" si="18"/>
        <v/>
      </c>
      <c r="K121" s="19"/>
      <c r="L121" s="19"/>
      <c r="M121" s="19"/>
      <c r="N121" s="19"/>
      <c r="O121" s="20" t="str">
        <f t="shared" si="19"/>
        <v/>
      </c>
    </row>
    <row r="122" spans="1:15" ht="26.1" customHeight="1" x14ac:dyDescent="0.25">
      <c r="A122" s="13" t="str">
        <f>IF(C122&lt;&gt;"",COUNTA($C$19:C122),"")</f>
        <v/>
      </c>
      <c r="B122" s="5"/>
      <c r="C122" s="23"/>
      <c r="D122" s="14" t="str">
        <f t="shared" si="15"/>
        <v/>
      </c>
      <c r="E122" s="15"/>
      <c r="F122" s="15"/>
      <c r="G122" s="16" t="str">
        <f t="shared" si="16"/>
        <v/>
      </c>
      <c r="H122" s="17"/>
      <c r="I122" s="18" t="str">
        <f t="shared" si="17"/>
        <v/>
      </c>
      <c r="J122" s="18" t="str">
        <f t="shared" si="18"/>
        <v/>
      </c>
      <c r="K122" s="19"/>
      <c r="L122" s="19"/>
      <c r="M122" s="19"/>
      <c r="N122" s="19"/>
      <c r="O122" s="20" t="str">
        <f t="shared" si="19"/>
        <v/>
      </c>
    </row>
    <row r="123" spans="1:15" ht="26.1" customHeight="1" x14ac:dyDescent="0.25">
      <c r="A123" s="13" t="str">
        <f>IF(C123&lt;&gt;"",COUNTA($C$19:C123),"")</f>
        <v/>
      </c>
      <c r="B123" s="5"/>
      <c r="C123" s="23"/>
      <c r="D123" s="14" t="str">
        <f t="shared" si="15"/>
        <v/>
      </c>
      <c r="E123" s="15"/>
      <c r="F123" s="15"/>
      <c r="G123" s="16" t="str">
        <f t="shared" si="16"/>
        <v/>
      </c>
      <c r="H123" s="17"/>
      <c r="I123" s="18" t="str">
        <f t="shared" si="17"/>
        <v/>
      </c>
      <c r="J123" s="18" t="str">
        <f t="shared" si="18"/>
        <v/>
      </c>
      <c r="K123" s="19"/>
      <c r="L123" s="19"/>
      <c r="M123" s="19"/>
      <c r="N123" s="19"/>
      <c r="O123" s="20" t="str">
        <f t="shared" si="19"/>
        <v/>
      </c>
    </row>
    <row r="124" spans="1:15" ht="26.1" customHeight="1" x14ac:dyDescent="0.25">
      <c r="A124" s="13" t="str">
        <f>IF(C124&lt;&gt;"",COUNTA($C$19:C124),"")</f>
        <v/>
      </c>
      <c r="B124" s="5"/>
      <c r="C124" s="23"/>
      <c r="D124" s="14" t="str">
        <f t="shared" si="15"/>
        <v/>
      </c>
      <c r="E124" s="15"/>
      <c r="F124" s="15"/>
      <c r="G124" s="16" t="str">
        <f t="shared" si="16"/>
        <v/>
      </c>
      <c r="H124" s="17"/>
      <c r="I124" s="18" t="str">
        <f t="shared" si="17"/>
        <v/>
      </c>
      <c r="J124" s="18" t="str">
        <f t="shared" si="18"/>
        <v/>
      </c>
      <c r="K124" s="19"/>
      <c r="L124" s="19"/>
      <c r="M124" s="19"/>
      <c r="N124" s="19"/>
      <c r="O124" s="20" t="str">
        <f t="shared" si="19"/>
        <v/>
      </c>
    </row>
    <row r="125" spans="1:15" ht="26.1" customHeight="1" x14ac:dyDescent="0.25">
      <c r="A125" s="13" t="str">
        <f>IF(C125&lt;&gt;"",COUNTA($C$19:C125),"")</f>
        <v/>
      </c>
      <c r="B125" s="5"/>
      <c r="C125" s="23"/>
      <c r="D125" s="14" t="str">
        <f t="shared" si="15"/>
        <v/>
      </c>
      <c r="E125" s="15"/>
      <c r="F125" s="15"/>
      <c r="G125" s="16" t="str">
        <f t="shared" si="16"/>
        <v/>
      </c>
      <c r="H125" s="17"/>
      <c r="I125" s="18" t="str">
        <f t="shared" si="17"/>
        <v/>
      </c>
      <c r="J125" s="18" t="str">
        <f t="shared" si="18"/>
        <v/>
      </c>
      <c r="K125" s="19"/>
      <c r="L125" s="19"/>
      <c r="M125" s="19"/>
      <c r="N125" s="19"/>
      <c r="O125" s="20" t="str">
        <f t="shared" si="19"/>
        <v/>
      </c>
    </row>
    <row r="126" spans="1:15" ht="26.1" customHeight="1" x14ac:dyDescent="0.25">
      <c r="A126" s="13" t="str">
        <f>IF(C126&lt;&gt;"",COUNTA($C$19:C126),"")</f>
        <v/>
      </c>
      <c r="B126" s="5"/>
      <c r="C126" s="23"/>
      <c r="D126" s="14" t="str">
        <f t="shared" si="15"/>
        <v/>
      </c>
      <c r="E126" s="15"/>
      <c r="F126" s="15"/>
      <c r="G126" s="16" t="str">
        <f t="shared" si="16"/>
        <v/>
      </c>
      <c r="H126" s="17"/>
      <c r="I126" s="18" t="str">
        <f t="shared" si="17"/>
        <v/>
      </c>
      <c r="J126" s="18" t="str">
        <f t="shared" si="18"/>
        <v/>
      </c>
      <c r="K126" s="19"/>
      <c r="L126" s="19"/>
      <c r="M126" s="19"/>
      <c r="N126" s="19"/>
      <c r="O126" s="20" t="str">
        <f t="shared" si="19"/>
        <v/>
      </c>
    </row>
    <row r="127" spans="1:15" ht="26.1" customHeight="1" x14ac:dyDescent="0.25">
      <c r="A127" s="13" t="str">
        <f>IF(C127&lt;&gt;"",COUNTA($C$19:C127),"")</f>
        <v/>
      </c>
      <c r="B127" s="5"/>
      <c r="C127" s="23"/>
      <c r="D127" s="14" t="str">
        <f t="shared" si="15"/>
        <v/>
      </c>
      <c r="E127" s="15"/>
      <c r="F127" s="15"/>
      <c r="G127" s="16" t="str">
        <f t="shared" si="16"/>
        <v/>
      </c>
      <c r="H127" s="17"/>
      <c r="I127" s="18" t="str">
        <f t="shared" si="17"/>
        <v/>
      </c>
      <c r="J127" s="18" t="str">
        <f t="shared" si="18"/>
        <v/>
      </c>
      <c r="K127" s="19"/>
      <c r="L127" s="19"/>
      <c r="M127" s="19"/>
      <c r="N127" s="19"/>
      <c r="O127" s="20" t="str">
        <f t="shared" si="19"/>
        <v/>
      </c>
    </row>
    <row r="128" spans="1:15" ht="26.1" customHeight="1" x14ac:dyDescent="0.25">
      <c r="A128" s="13" t="str">
        <f>IF(C128&lt;&gt;"",COUNTA($C$19:C128),"")</f>
        <v/>
      </c>
      <c r="B128" s="5"/>
      <c r="C128" s="23"/>
      <c r="D128" s="14" t="str">
        <f t="shared" si="15"/>
        <v/>
      </c>
      <c r="E128" s="15"/>
      <c r="F128" s="15"/>
      <c r="G128" s="16" t="str">
        <f t="shared" si="16"/>
        <v/>
      </c>
      <c r="H128" s="17"/>
      <c r="I128" s="18" t="str">
        <f t="shared" si="17"/>
        <v/>
      </c>
      <c r="J128" s="18" t="str">
        <f t="shared" si="18"/>
        <v/>
      </c>
      <c r="K128" s="19"/>
      <c r="L128" s="19"/>
      <c r="M128" s="19"/>
      <c r="N128" s="19"/>
      <c r="O128" s="20" t="str">
        <f t="shared" si="19"/>
        <v/>
      </c>
    </row>
    <row r="129" spans="1:15" ht="26.1" customHeight="1" x14ac:dyDescent="0.25">
      <c r="A129" s="13" t="str">
        <f>IF(C129&lt;&gt;"",COUNTA($C$19:C129),"")</f>
        <v/>
      </c>
      <c r="B129" s="5"/>
      <c r="C129" s="23"/>
      <c r="D129" s="14" t="str">
        <f t="shared" si="15"/>
        <v/>
      </c>
      <c r="E129" s="15"/>
      <c r="F129" s="15"/>
      <c r="G129" s="16" t="str">
        <f t="shared" si="16"/>
        <v/>
      </c>
      <c r="H129" s="17"/>
      <c r="I129" s="18" t="str">
        <f t="shared" si="17"/>
        <v/>
      </c>
      <c r="J129" s="18" t="str">
        <f t="shared" si="18"/>
        <v/>
      </c>
      <c r="K129" s="19"/>
      <c r="L129" s="19"/>
      <c r="M129" s="19"/>
      <c r="N129" s="19"/>
      <c r="O129" s="20" t="str">
        <f t="shared" si="19"/>
        <v/>
      </c>
    </row>
    <row r="130" spans="1:15" ht="26.1" customHeight="1" x14ac:dyDescent="0.25">
      <c r="A130" s="13" t="str">
        <f>IF(C130&lt;&gt;"",COUNTA($C$19:C130),"")</f>
        <v/>
      </c>
      <c r="B130" s="5"/>
      <c r="C130" s="23"/>
      <c r="D130" s="14" t="str">
        <f t="shared" si="15"/>
        <v/>
      </c>
      <c r="E130" s="15"/>
      <c r="F130" s="15"/>
      <c r="G130" s="16" t="str">
        <f t="shared" si="16"/>
        <v/>
      </c>
      <c r="H130" s="17"/>
      <c r="I130" s="18" t="str">
        <f t="shared" si="17"/>
        <v/>
      </c>
      <c r="J130" s="18" t="str">
        <f t="shared" si="18"/>
        <v/>
      </c>
      <c r="K130" s="19"/>
      <c r="L130" s="19"/>
      <c r="M130" s="19"/>
      <c r="N130" s="19"/>
      <c r="O130" s="20" t="str">
        <f t="shared" si="19"/>
        <v/>
      </c>
    </row>
    <row r="131" spans="1:15" ht="26.1" customHeight="1" x14ac:dyDescent="0.25">
      <c r="A131" s="13" t="str">
        <f>IF(C131&lt;&gt;"",COUNTA($C$19:C131),"")</f>
        <v/>
      </c>
      <c r="B131" s="5"/>
      <c r="C131" s="23"/>
      <c r="D131" s="14" t="str">
        <f t="shared" si="15"/>
        <v/>
      </c>
      <c r="E131" s="15"/>
      <c r="F131" s="15"/>
      <c r="G131" s="16" t="str">
        <f t="shared" si="16"/>
        <v/>
      </c>
      <c r="H131" s="17"/>
      <c r="I131" s="18" t="str">
        <f t="shared" si="17"/>
        <v/>
      </c>
      <c r="J131" s="18" t="str">
        <f t="shared" si="18"/>
        <v/>
      </c>
      <c r="K131" s="19"/>
      <c r="L131" s="19"/>
      <c r="M131" s="19"/>
      <c r="N131" s="19"/>
      <c r="O131" s="20" t="str">
        <f t="shared" si="19"/>
        <v/>
      </c>
    </row>
    <row r="132" spans="1:15" ht="26.1" customHeight="1" x14ac:dyDescent="0.25">
      <c r="A132" s="13" t="str">
        <f>IF(C132&lt;&gt;"",COUNTA($C$19:C132),"")</f>
        <v/>
      </c>
      <c r="B132" s="5"/>
      <c r="C132" s="23"/>
      <c r="D132" s="14" t="str">
        <f t="shared" si="15"/>
        <v/>
      </c>
      <c r="E132" s="15"/>
      <c r="F132" s="15"/>
      <c r="G132" s="16" t="str">
        <f t="shared" si="16"/>
        <v/>
      </c>
      <c r="H132" s="17"/>
      <c r="I132" s="18" t="str">
        <f t="shared" si="17"/>
        <v/>
      </c>
      <c r="J132" s="18" t="str">
        <f t="shared" si="18"/>
        <v/>
      </c>
      <c r="K132" s="19"/>
      <c r="L132" s="19"/>
      <c r="M132" s="19"/>
      <c r="N132" s="19"/>
      <c r="O132" s="20" t="str">
        <f t="shared" si="19"/>
        <v/>
      </c>
    </row>
    <row r="133" spans="1:15" ht="26.1" customHeight="1" x14ac:dyDescent="0.25">
      <c r="A133" s="13" t="str">
        <f>IF(C133&lt;&gt;"",COUNTA($C$19:C133),"")</f>
        <v/>
      </c>
      <c r="B133" s="5"/>
      <c r="C133" s="23"/>
      <c r="D133" s="14" t="str">
        <f t="shared" si="15"/>
        <v/>
      </c>
      <c r="E133" s="15"/>
      <c r="F133" s="15"/>
      <c r="G133" s="16" t="str">
        <f t="shared" si="16"/>
        <v/>
      </c>
      <c r="H133" s="17"/>
      <c r="I133" s="18" t="str">
        <f t="shared" si="17"/>
        <v/>
      </c>
      <c r="J133" s="18" t="str">
        <f t="shared" si="18"/>
        <v/>
      </c>
      <c r="K133" s="19"/>
      <c r="L133" s="19"/>
      <c r="M133" s="19"/>
      <c r="N133" s="19"/>
      <c r="O133" s="20" t="str">
        <f t="shared" si="19"/>
        <v/>
      </c>
    </row>
    <row r="134" spans="1:15" ht="26.1" customHeight="1" x14ac:dyDescent="0.25">
      <c r="A134" s="13" t="str">
        <f>IF(C134&lt;&gt;"",COUNTA($C$19:C134),"")</f>
        <v/>
      </c>
      <c r="B134" s="5"/>
      <c r="C134" s="23"/>
      <c r="D134" s="14" t="str">
        <f t="shared" si="15"/>
        <v/>
      </c>
      <c r="E134" s="15"/>
      <c r="F134" s="15"/>
      <c r="G134" s="16" t="str">
        <f t="shared" si="16"/>
        <v/>
      </c>
      <c r="H134" s="17"/>
      <c r="I134" s="18" t="str">
        <f t="shared" si="17"/>
        <v/>
      </c>
      <c r="J134" s="18" t="str">
        <f t="shared" si="18"/>
        <v/>
      </c>
      <c r="K134" s="19"/>
      <c r="L134" s="19"/>
      <c r="M134" s="19"/>
      <c r="N134" s="19"/>
      <c r="O134" s="20" t="str">
        <f t="shared" si="19"/>
        <v/>
      </c>
    </row>
    <row r="135" spans="1:15" ht="26.1" customHeight="1" x14ac:dyDescent="0.25">
      <c r="A135" s="13" t="str">
        <f>IF(C135&lt;&gt;"",COUNTA($C$19:C135),"")</f>
        <v/>
      </c>
      <c r="B135" s="5"/>
      <c r="C135" s="23"/>
      <c r="D135" s="14" t="str">
        <f t="shared" si="15"/>
        <v/>
      </c>
      <c r="E135" s="15"/>
      <c r="F135" s="15"/>
      <c r="G135" s="16" t="str">
        <f t="shared" si="16"/>
        <v/>
      </c>
      <c r="H135" s="17"/>
      <c r="I135" s="18" t="str">
        <f t="shared" si="17"/>
        <v/>
      </c>
      <c r="J135" s="18" t="str">
        <f t="shared" si="18"/>
        <v/>
      </c>
      <c r="K135" s="19"/>
      <c r="L135" s="19"/>
      <c r="M135" s="19"/>
      <c r="N135" s="19"/>
      <c r="O135" s="20" t="str">
        <f t="shared" si="19"/>
        <v/>
      </c>
    </row>
    <row r="136" spans="1:15" ht="26.1" customHeight="1" x14ac:dyDescent="0.25">
      <c r="A136" s="13" t="str">
        <f>IF(C136&lt;&gt;"",COUNTA($C$19:C136),"")</f>
        <v/>
      </c>
      <c r="B136" s="5"/>
      <c r="C136" s="23"/>
      <c r="D136" s="14" t="str">
        <f t="shared" si="15"/>
        <v/>
      </c>
      <c r="E136" s="15"/>
      <c r="F136" s="15"/>
      <c r="G136" s="16" t="str">
        <f t="shared" si="16"/>
        <v/>
      </c>
      <c r="H136" s="17"/>
      <c r="I136" s="18" t="str">
        <f t="shared" si="17"/>
        <v/>
      </c>
      <c r="J136" s="18" t="str">
        <f t="shared" si="18"/>
        <v/>
      </c>
      <c r="K136" s="19"/>
      <c r="L136" s="19"/>
      <c r="M136" s="19"/>
      <c r="N136" s="19"/>
      <c r="O136" s="20" t="str">
        <f t="shared" si="19"/>
        <v/>
      </c>
    </row>
    <row r="137" spans="1:15" ht="26.1" customHeight="1" x14ac:dyDescent="0.25">
      <c r="A137" s="13" t="str">
        <f>IF(C137&lt;&gt;"",COUNTA($C$19:C137),"")</f>
        <v/>
      </c>
      <c r="B137" s="5"/>
      <c r="C137" s="23"/>
      <c r="D137" s="14" t="str">
        <f t="shared" si="15"/>
        <v/>
      </c>
      <c r="E137" s="15"/>
      <c r="F137" s="15"/>
      <c r="G137" s="16" t="str">
        <f t="shared" si="16"/>
        <v/>
      </c>
      <c r="H137" s="17"/>
      <c r="I137" s="18" t="str">
        <f t="shared" si="17"/>
        <v/>
      </c>
      <c r="J137" s="18" t="str">
        <f t="shared" si="18"/>
        <v/>
      </c>
      <c r="K137" s="19"/>
      <c r="L137" s="19"/>
      <c r="M137" s="19"/>
      <c r="N137" s="19"/>
      <c r="O137" s="20" t="str">
        <f t="shared" si="19"/>
        <v/>
      </c>
    </row>
    <row r="138" spans="1:15" ht="26.1" customHeight="1" x14ac:dyDescent="0.25">
      <c r="A138" s="13" t="str">
        <f>IF(C138&lt;&gt;"",COUNTA($C$19:C138),"")</f>
        <v/>
      </c>
      <c r="B138" s="5"/>
      <c r="C138" s="23"/>
      <c r="D138" s="14" t="str">
        <f t="shared" si="15"/>
        <v/>
      </c>
      <c r="E138" s="15"/>
      <c r="F138" s="15"/>
      <c r="G138" s="16" t="str">
        <f t="shared" si="16"/>
        <v/>
      </c>
      <c r="H138" s="17"/>
      <c r="I138" s="18" t="str">
        <f t="shared" si="17"/>
        <v/>
      </c>
      <c r="J138" s="18" t="str">
        <f t="shared" si="18"/>
        <v/>
      </c>
      <c r="K138" s="19"/>
      <c r="L138" s="19"/>
      <c r="M138" s="19"/>
      <c r="N138" s="19"/>
      <c r="O138" s="20" t="str">
        <f t="shared" si="19"/>
        <v/>
      </c>
    </row>
  </sheetData>
  <mergeCells count="14">
    <mergeCell ref="A1:J2"/>
    <mergeCell ref="K1:O3"/>
    <mergeCell ref="G4:J4"/>
    <mergeCell ref="G5:J12"/>
    <mergeCell ref="A4:B4"/>
    <mergeCell ref="A5:B5"/>
    <mergeCell ref="A6:B6"/>
    <mergeCell ref="A7:B7"/>
    <mergeCell ref="A8:B8"/>
    <mergeCell ref="D4:E4"/>
    <mergeCell ref="D5:E5"/>
    <mergeCell ref="D6:E6"/>
    <mergeCell ref="D7:E7"/>
    <mergeCell ref="D8:E8"/>
  </mergeCells>
  <conditionalFormatting sqref="A19:O138">
    <cfRule type="expression" dxfId="4" priority="4">
      <formula>AND($E19&lt;&gt;"",$F19&lt;&gt;"",$F19&lt;$E19)</formula>
    </cfRule>
    <cfRule type="expression" dxfId="3" priority="5">
      <formula>AND($H19="Geschäftlich",$K19="",$C19&lt;&gt;"")</formula>
    </cfRule>
  </conditionalFormatting>
  <conditionalFormatting sqref="O19:O138">
    <cfRule type="containsText" dxfId="2" priority="1" operator="containsText" text="OK"/>
    <cfRule type="containsText" dxfId="1" priority="2" operator="containsText" text="prüfen"/>
    <cfRule type="containsText" dxfId="0" priority="3" operator="containsText" text="fehlt"/>
  </conditionalFormatting>
  <dataValidations count="2">
    <dataValidation errorStyle="warning" showErrorMessage="1" errorTitle="Ungültige Fahrtart" error="Bitte „Geschäftlich“ oder „Privat“ auswählen." sqref="H19:H138" xr:uid="{00000000-0002-0000-0000-000000000000}"/>
    <dataValidation type="whole" errorStyle="warning" operator="greaterThanOrEqual" allowBlank="1" showErrorMessage="1" errorTitle="Kilometerstand prüfen" error="Bitte einen positiven Kilometerstand eintragen." sqref="E19:F138" xr:uid="{00000000-0002-0000-0000-000001000000}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Fahrtenbuch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2026-04-28T07:44:34Z</dcterms:modified>
</cp:coreProperties>
</file>