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etiketten\"/>
    </mc:Choice>
  </mc:AlternateContent>
  <xr:revisionPtr revIDLastSave="0" documentId="13_ncr:1_{FE01591D-68D4-4D58-8534-389E282E21D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Daten" sheetId="1" r:id="rId1"/>
    <sheet name="Etiketten" sheetId="2" r:id="rId2"/>
  </sheets>
  <definedNames>
    <definedName name="_xlnm.Print_Area" localSheetId="1">Etiketten!$A$2:$Q$24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2" i="1" l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AA2" i="2" s="1"/>
  <c r="AB2" i="2" l="1"/>
  <c r="A3" i="2" s="1"/>
  <c r="AD2" i="2"/>
  <c r="E5" i="2" s="1"/>
  <c r="AH2" i="2"/>
  <c r="A2" i="2" s="1"/>
  <c r="AG2" i="2"/>
  <c r="AF2" i="2"/>
  <c r="B2" i="2" s="1"/>
  <c r="AC2" i="2"/>
  <c r="A5" i="2" s="1"/>
  <c r="AE2" i="2"/>
  <c r="B6" i="2" s="1"/>
  <c r="AA8" i="2"/>
  <c r="AA13" i="2"/>
  <c r="AA12" i="2"/>
  <c r="AA11" i="2"/>
  <c r="AA6" i="2"/>
  <c r="AA3" i="2"/>
  <c r="AA5" i="2"/>
  <c r="AA4" i="2"/>
  <c r="AA10" i="2"/>
  <c r="AA7" i="2"/>
  <c r="AA9" i="2"/>
  <c r="AH12" i="2" l="1"/>
  <c r="AE12" i="2"/>
  <c r="AD12" i="2"/>
  <c r="AC12" i="2"/>
  <c r="H24" i="2"/>
  <c r="AB12" i="2"/>
  <c r="G21" i="2" s="1"/>
  <c r="G20" i="2"/>
  <c r="K23" i="2"/>
  <c r="AG12" i="2"/>
  <c r="G23" i="2"/>
  <c r="AF12" i="2"/>
  <c r="H20" i="2" s="1"/>
  <c r="AD3" i="2"/>
  <c r="K5" i="2" s="1"/>
  <c r="AC3" i="2"/>
  <c r="G5" i="2" s="1"/>
  <c r="AB3" i="2"/>
  <c r="G3" i="2"/>
  <c r="AH3" i="2"/>
  <c r="G2" i="2" s="1"/>
  <c r="AG3" i="2"/>
  <c r="H6" i="2"/>
  <c r="AF3" i="2"/>
  <c r="H2" i="2" s="1"/>
  <c r="AE3" i="2"/>
  <c r="AC11" i="2"/>
  <c r="AB11" i="2"/>
  <c r="A23" i="2"/>
  <c r="AF11" i="2"/>
  <c r="B20" i="2" s="1"/>
  <c r="AE11" i="2"/>
  <c r="B24" i="2"/>
  <c r="A21" i="2"/>
  <c r="AH11" i="2"/>
  <c r="AD11" i="2"/>
  <c r="E23" i="2"/>
  <c r="AG11" i="2"/>
  <c r="A20" i="2"/>
  <c r="B18" i="2"/>
  <c r="AH8" i="2"/>
  <c r="AC8" i="2"/>
  <c r="A15" i="2"/>
  <c r="AG8" i="2"/>
  <c r="B14" i="2"/>
  <c r="AB8" i="2"/>
  <c r="AF8" i="2"/>
  <c r="AE8" i="2"/>
  <c r="AD8" i="2"/>
  <c r="E17" i="2" s="1"/>
  <c r="A14" i="2"/>
  <c r="A17" i="2"/>
  <c r="N24" i="2"/>
  <c r="AD13" i="2"/>
  <c r="AC13" i="2"/>
  <c r="M23" i="2"/>
  <c r="AH13" i="2"/>
  <c r="AE13" i="2"/>
  <c r="M21" i="2"/>
  <c r="N20" i="2"/>
  <c r="AG13" i="2"/>
  <c r="AB13" i="2"/>
  <c r="M20" i="2"/>
  <c r="AF13" i="2"/>
  <c r="Q23" i="2"/>
  <c r="AH5" i="2"/>
  <c r="A8" i="2" s="1"/>
  <c r="AF5" i="2"/>
  <c r="B8" i="2" s="1"/>
  <c r="AG5" i="2"/>
  <c r="AE5" i="2"/>
  <c r="B12" i="2" s="1"/>
  <c r="AB5" i="2"/>
  <c r="A9" i="2" s="1"/>
  <c r="AD5" i="2"/>
  <c r="E11" i="2" s="1"/>
  <c r="AC5" i="2"/>
  <c r="A11" i="2" s="1"/>
  <c r="AF6" i="2"/>
  <c r="H8" i="2" s="1"/>
  <c r="AD6" i="2"/>
  <c r="K11" i="2" s="1"/>
  <c r="AH6" i="2"/>
  <c r="AB6" i="2"/>
  <c r="AG6" i="2"/>
  <c r="AC6" i="2"/>
  <c r="G11" i="2" s="1"/>
  <c r="G9" i="2"/>
  <c r="AE6" i="2"/>
  <c r="H12" i="2" s="1"/>
  <c r="G8" i="2"/>
  <c r="AE9" i="2"/>
  <c r="H18" i="2" s="1"/>
  <c r="AD9" i="2"/>
  <c r="K17" i="2" s="1"/>
  <c r="AG9" i="2"/>
  <c r="AC9" i="2"/>
  <c r="G17" i="2" s="1"/>
  <c r="G15" i="2"/>
  <c r="AF9" i="2"/>
  <c r="H14" i="2"/>
  <c r="AH9" i="2"/>
  <c r="G14" i="2" s="1"/>
  <c r="AB9" i="2"/>
  <c r="AH7" i="2"/>
  <c r="AG7" i="2"/>
  <c r="AB7" i="2"/>
  <c r="AF7" i="2"/>
  <c r="AC7" i="2"/>
  <c r="M11" i="2" s="1"/>
  <c r="N8" i="2"/>
  <c r="M9" i="2"/>
  <c r="AE7" i="2"/>
  <c r="N12" i="2" s="1"/>
  <c r="AD7" i="2"/>
  <c r="Q11" i="2" s="1"/>
  <c r="M8" i="2"/>
  <c r="Q17" i="2"/>
  <c r="AH10" i="2"/>
  <c r="M14" i="2" s="1"/>
  <c r="N14" i="2"/>
  <c r="M17" i="2"/>
  <c r="AG10" i="2"/>
  <c r="AF10" i="2"/>
  <c r="AC10" i="2"/>
  <c r="AB10" i="2"/>
  <c r="M15" i="2" s="1"/>
  <c r="AE10" i="2"/>
  <c r="N18" i="2" s="1"/>
  <c r="AD10" i="2"/>
  <c r="AC4" i="2"/>
  <c r="AB4" i="2"/>
  <c r="AG4" i="2"/>
  <c r="AF4" i="2"/>
  <c r="AD4" i="2"/>
  <c r="Q5" i="2" s="1"/>
  <c r="N2" i="2"/>
  <c r="M5" i="2"/>
  <c r="M3" i="2"/>
  <c r="AH4" i="2"/>
  <c r="M2" i="2" s="1"/>
  <c r="AE4" i="2"/>
  <c r="N6" i="2" s="1"/>
</calcChain>
</file>

<file path=xl/sharedStrings.xml><?xml version="1.0" encoding="utf-8"?>
<sst xmlns="http://schemas.openxmlformats.org/spreadsheetml/2006/main" count="142" uniqueCount="88">
  <si>
    <t>Etiketten-Vorlage</t>
  </si>
  <si>
    <t>Ja</t>
  </si>
  <si>
    <t>Standard</t>
  </si>
  <si>
    <t>Gelb</t>
  </si>
  <si>
    <t>A4</t>
  </si>
  <si>
    <t>Tabelle unten ausfüllen. Die Etiketten werden automatisch im Blatt "Etiketten" erstellt. Zum Drucken bitte direkt dieses Blatt verwenden.</t>
  </si>
  <si>
    <t>Nein</t>
  </si>
  <si>
    <t>Preis</t>
  </si>
  <si>
    <t>Blau</t>
  </si>
  <si>
    <t>Hochformat</t>
  </si>
  <si>
    <t>Lager</t>
  </si>
  <si>
    <t>Grün</t>
  </si>
  <si>
    <t>Querformat</t>
  </si>
  <si>
    <t>Versand</t>
  </si>
  <si>
    <t>Orange</t>
  </si>
  <si>
    <t>Einstellungen</t>
  </si>
  <si>
    <t>Kurzhilfe</t>
  </si>
  <si>
    <t>Rosa</t>
  </si>
  <si>
    <t>Seitengröße</t>
  </si>
  <si>
    <t>• In "Drucken" nur "Ja" wählen, wenn die Zeile gedruckt werden soll.
• Farben und Typen steuern die Darstellung im Druckblatt.
• Preise, Zusatztexte und Symbole lassen sich oben global ein- oder ausblenden.</t>
  </si>
  <si>
    <t>Grau</t>
  </si>
  <si>
    <t>Ausrichtung</t>
  </si>
  <si>
    <t>Preis anzeigen</t>
  </si>
  <si>
    <t>Zusatztext anzeigen</t>
  </si>
  <si>
    <t>Symbol anzeigen</t>
  </si>
  <si>
    <t>Sortierung</t>
  </si>
  <si>
    <t>Drucken</t>
  </si>
  <si>
    <t>Haupttext</t>
  </si>
  <si>
    <t>Zusatztext</t>
  </si>
  <si>
    <t>Code</t>
  </si>
  <si>
    <t>Etikettentyp</t>
  </si>
  <si>
    <t>Farbe</t>
  </si>
  <si>
    <t>Symbol</t>
  </si>
  <si>
    <t>Druck-Nr.</t>
  </si>
  <si>
    <t>Kaffee Arabica</t>
  </si>
  <si>
    <t>Mild geröstet</t>
  </si>
  <si>
    <t>KA-101</t>
  </si>
  <si>
    <t>☕</t>
  </si>
  <si>
    <t>Ordnerrücken 2026</t>
  </si>
  <si>
    <t>Verträge &amp; Angebote</t>
  </si>
  <si>
    <t/>
  </si>
  <si>
    <t>OR-2026</t>
  </si>
  <si>
    <t>📁</t>
  </si>
  <si>
    <t>Lagerbox A12</t>
  </si>
  <si>
    <t>Schrauben und Dübel</t>
  </si>
  <si>
    <t>LB-A12</t>
  </si>
  <si>
    <t>📦</t>
  </si>
  <si>
    <t>Versand Express</t>
  </si>
  <si>
    <t>Zerbrechlich / Glas</t>
  </si>
  <si>
    <t>VE-24</t>
  </si>
  <si>
    <t>🚚</t>
  </si>
  <si>
    <t>Tee Grün Bio</t>
  </si>
  <si>
    <t>100 g</t>
  </si>
  <si>
    <t>TG-220</t>
  </si>
  <si>
    <t>🍃</t>
  </si>
  <si>
    <t>Archiv Rot</t>
  </si>
  <si>
    <t>Q2 / Rechnungen</t>
  </si>
  <si>
    <t>AR-Q2</t>
  </si>
  <si>
    <t>🗂</t>
  </si>
  <si>
    <t>Ersatzteile M3</t>
  </si>
  <si>
    <t>Kleine Metallteile</t>
  </si>
  <si>
    <t>ET-M3</t>
  </si>
  <si>
    <t>🔩</t>
  </si>
  <si>
    <t>Geschenkbox Jubiläum</t>
  </si>
  <si>
    <t>Sonderedition</t>
  </si>
  <si>
    <t>GJ-500</t>
  </si>
  <si>
    <t>🎁</t>
  </si>
  <si>
    <t>Versand Inland</t>
  </si>
  <si>
    <t>Bitte nicht knicken</t>
  </si>
  <si>
    <t>VI-01</t>
  </si>
  <si>
    <t>✉</t>
  </si>
  <si>
    <t>Muster intern</t>
  </si>
  <si>
    <t>Nicht drucken</t>
  </si>
  <si>
    <t>MI-00</t>
  </si>
  <si>
    <t>•</t>
  </si>
  <si>
    <t>Druckerpapier A4</t>
  </si>
  <si>
    <t>500 Blatt</t>
  </si>
  <si>
    <t>DP-A4</t>
  </si>
  <si>
    <t>🖨</t>
  </si>
  <si>
    <t>Laborprobe</t>
  </si>
  <si>
    <t>Kühl lagern</t>
  </si>
  <si>
    <t>LP-08</t>
  </si>
  <si>
    <t>🧪</t>
  </si>
  <si>
    <t>Nr</t>
  </si>
  <si>
    <t>DatenZeile</t>
  </si>
  <si>
    <t>Zusatz</t>
  </si>
  <si>
    <t>Typ</t>
  </si>
  <si>
    <t>Inhalte im Blatt "Daten" bearbeiten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</si>
</sst>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407]"/>
  </numFmts>
  <fonts count="15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sz val="11"/>
      <color rgb="FF1F415A"/>
      <name val="Calibri"/>
    </font>
    <font>
      <b/>
      <sz val="11"/>
      <color rgb="FFFFFFFF"/>
      <name val="Calibri"/>
    </font>
    <font>
      <b/>
      <sz val="11"/>
      <color rgb="FF1F415A"/>
      <name val="Calibri"/>
    </font>
    <font>
      <sz val="10"/>
      <color rgb="FF1F415A"/>
      <name val="Calibri"/>
    </font>
    <font>
      <i/>
      <sz val="11"/>
      <color rgb="FF666666"/>
      <name val="Calibri"/>
    </font>
    <font>
      <i/>
      <sz val="10"/>
      <color rgb="FF1F415A"/>
      <name val="Calibri"/>
    </font>
    <font>
      <b/>
      <sz val="12"/>
      <color rgb="FFFFFFFF"/>
      <name val="Calibri"/>
    </font>
    <font>
      <b/>
      <sz val="10"/>
      <color rgb="FFFFFFFF"/>
      <name val="Calibri"/>
    </font>
    <font>
      <b/>
      <sz val="15"/>
      <color rgb="FF1F415A"/>
      <name val="Calibri"/>
    </font>
    <font>
      <sz val="9"/>
      <color rgb="FF333333"/>
      <name val="Calibri"/>
    </font>
    <font>
      <i/>
      <sz val="9"/>
      <color rgb="FF1F415A"/>
      <name val="Calibri"/>
    </font>
    <font>
      <sz val="11"/>
      <color theme="1"/>
      <name val="Calibri"/>
      <family val="2"/>
      <scheme val="minor"/>
    </font>
    <font>
      <b/>
      <sz val="9"/>
      <color rgb="FF1F415A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3F7F8"/>
      </patternFill>
    </fill>
    <fill>
      <patternFill patternType="solid">
        <fgColor rgb="FFEDF7F8"/>
      </patternFill>
    </fill>
    <fill>
      <patternFill patternType="solid">
        <fgColor rgb="FF1F415A"/>
      </patternFill>
    </fill>
    <fill>
      <patternFill patternType="solid">
        <fgColor rgb="FFF8FBFC"/>
      </patternFill>
    </fill>
    <fill>
      <patternFill patternType="solid">
        <fgColor rgb="FFECEFF2"/>
      </patternFill>
    </fill>
  </fills>
  <borders count="25">
    <border>
      <left/>
      <right/>
      <top/>
      <bottom/>
      <diagonal/>
    </border>
    <border>
      <left style="thin">
        <color rgb="FF8CA3A8"/>
      </left>
      <right style="thin">
        <color rgb="FF8CA3A8"/>
      </right>
      <top style="thin">
        <color rgb="FF8CA3A8"/>
      </top>
      <bottom style="thin">
        <color rgb="FF8CA3A8"/>
      </bottom>
      <diagonal/>
    </border>
    <border>
      <left style="thin">
        <color rgb="FF8CA3A8"/>
      </left>
      <right style="thin">
        <color rgb="FF8CA3A8"/>
      </right>
      <top style="medium">
        <color rgb="FF1F415A"/>
      </top>
      <bottom style="medium">
        <color rgb="FF1F415A"/>
      </bottom>
      <diagonal/>
    </border>
    <border>
      <left/>
      <right/>
      <top style="thin">
        <color rgb="FF8CA3A8"/>
      </top>
      <bottom/>
      <diagonal/>
    </border>
    <border>
      <left/>
      <right style="thin">
        <color rgb="FF8CA3A8"/>
      </right>
      <top style="thin">
        <color rgb="FF8CA3A8"/>
      </top>
      <bottom/>
      <diagonal/>
    </border>
    <border>
      <left/>
      <right/>
      <top style="thin">
        <color rgb="FF8CA3A8"/>
      </top>
      <bottom style="thin">
        <color rgb="FF8CA3A8"/>
      </bottom>
      <diagonal/>
    </border>
    <border>
      <left/>
      <right style="thin">
        <color rgb="FF8CA3A8"/>
      </right>
      <top style="thin">
        <color rgb="FF8CA3A8"/>
      </top>
      <bottom style="thin">
        <color rgb="FF8CA3A8"/>
      </bottom>
      <diagonal/>
    </border>
    <border>
      <left style="thin">
        <color rgb="FF8CA3A8"/>
      </left>
      <right/>
      <top/>
      <bottom/>
      <diagonal/>
    </border>
    <border>
      <left/>
      <right style="thin">
        <color rgb="FF8CA3A8"/>
      </right>
      <top/>
      <bottom/>
      <diagonal/>
    </border>
    <border>
      <left style="thin">
        <color rgb="FF8CA3A8"/>
      </left>
      <right/>
      <top/>
      <bottom style="thin">
        <color rgb="FF8CA3A8"/>
      </bottom>
      <diagonal/>
    </border>
    <border>
      <left/>
      <right/>
      <top/>
      <bottom style="thin">
        <color rgb="FF8CA3A8"/>
      </bottom>
      <diagonal/>
    </border>
    <border>
      <left/>
      <right style="thin">
        <color rgb="FF8CA3A8"/>
      </right>
      <top/>
      <bottom style="thin">
        <color rgb="FF8CA3A8"/>
      </bottom>
      <diagonal/>
    </border>
    <border>
      <left style="medium">
        <color indexed="64"/>
      </left>
      <right style="thin">
        <color rgb="FF8CA3A8"/>
      </right>
      <top style="medium">
        <color indexed="64"/>
      </top>
      <bottom style="thin">
        <color rgb="FF8CA3A8"/>
      </bottom>
      <diagonal/>
    </border>
    <border>
      <left style="thin">
        <color rgb="FF8CA3A8"/>
      </left>
      <right style="thin">
        <color rgb="FF8CA3A8"/>
      </right>
      <top style="medium">
        <color indexed="64"/>
      </top>
      <bottom style="thin">
        <color rgb="FF8CA3A8"/>
      </bottom>
      <diagonal/>
    </border>
    <border>
      <left/>
      <right/>
      <top style="medium">
        <color indexed="64"/>
      </top>
      <bottom style="thin">
        <color rgb="FF8CA3A8"/>
      </bottom>
      <diagonal/>
    </border>
    <border>
      <left/>
      <right style="medium">
        <color indexed="64"/>
      </right>
      <top style="medium">
        <color indexed="64"/>
      </top>
      <bottom style="thin">
        <color rgb="FF8CA3A8"/>
      </bottom>
      <diagonal/>
    </border>
    <border>
      <left style="medium">
        <color indexed="64"/>
      </left>
      <right style="thin">
        <color rgb="FF8CA3A8"/>
      </right>
      <top style="thin">
        <color rgb="FF8CA3A8"/>
      </top>
      <bottom style="thin">
        <color rgb="FF8CA3A8"/>
      </bottom>
      <diagonal/>
    </border>
    <border>
      <left/>
      <right style="medium">
        <color indexed="64"/>
      </right>
      <top style="thin">
        <color rgb="FF8CA3A8"/>
      </top>
      <bottom/>
      <diagonal/>
    </border>
    <border>
      <left style="medium">
        <color indexed="64"/>
      </left>
      <right/>
      <top/>
      <bottom style="thin">
        <color rgb="FF8CA3A8"/>
      </bottom>
      <diagonal/>
    </border>
    <border>
      <left/>
      <right style="medium">
        <color indexed="64"/>
      </right>
      <top/>
      <bottom style="thin">
        <color rgb="FF8CA3A8"/>
      </bottom>
      <diagonal/>
    </border>
    <border>
      <left style="thin">
        <color rgb="FF8CA3A8"/>
      </left>
      <right style="medium">
        <color indexed="64"/>
      </right>
      <top style="thin">
        <color rgb="FF8CA3A8"/>
      </top>
      <bottom style="thin">
        <color rgb="FF8CA3A8"/>
      </bottom>
      <diagonal/>
    </border>
    <border>
      <left style="medium">
        <color indexed="64"/>
      </left>
      <right style="thin">
        <color rgb="FF8CA3A8"/>
      </right>
      <top style="thin">
        <color rgb="FF8CA3A8"/>
      </top>
      <bottom style="medium">
        <color indexed="64"/>
      </bottom>
      <diagonal/>
    </border>
    <border>
      <left style="thin">
        <color rgb="FF8CA3A8"/>
      </left>
      <right style="thin">
        <color rgb="FF8CA3A8"/>
      </right>
      <top style="thin">
        <color rgb="FF8CA3A8"/>
      </top>
      <bottom style="medium">
        <color indexed="64"/>
      </bottom>
      <diagonal/>
    </border>
    <border>
      <left/>
      <right/>
      <top style="thin">
        <color rgb="FF8CA3A8"/>
      </top>
      <bottom style="medium">
        <color indexed="64"/>
      </bottom>
      <diagonal/>
    </border>
    <border>
      <left/>
      <right style="medium">
        <color indexed="64"/>
      </right>
      <top style="thin">
        <color rgb="FF8CA3A8"/>
      </top>
      <bottom style="medium">
        <color indexed="64"/>
      </bottom>
      <diagonal/>
    </border>
  </borders>
  <cellStyleXfs count="2">
    <xf numFmtId="0" fontId="0" fillId="0" borderId="0"/>
    <xf numFmtId="0" fontId="13" fillId="0" borderId="0"/>
  </cellStyleXfs>
  <cellXfs count="42">
    <xf numFmtId="0" fontId="0" fillId="0" borderId="0" xfId="0"/>
    <xf numFmtId="0" fontId="4" fillId="0" borderId="1" xfId="1" applyFont="1" applyBorder="1"/>
    <xf numFmtId="0" fontId="0" fillId="4" borderId="1" xfId="1" applyFont="1" applyFill="1" applyBorder="1"/>
    <xf numFmtId="0" fontId="3" fillId="2" borderId="2" xfId="1" applyFont="1" applyFill="1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0" fontId="0" fillId="0" borderId="1" xfId="1" applyFont="1" applyBorder="1" applyAlignment="1">
      <alignment horizontal="left" vertical="center"/>
    </xf>
    <xf numFmtId="164" fontId="0" fillId="0" borderId="1" xfId="1" applyNumberFormat="1" applyFont="1" applyBorder="1" applyAlignment="1">
      <alignment horizontal="left" vertical="center"/>
    </xf>
    <xf numFmtId="1" fontId="6" fillId="0" borderId="1" xfId="1" applyNumberFormat="1" applyFont="1" applyBorder="1" applyAlignment="1">
      <alignment horizontal="center" vertical="center"/>
    </xf>
    <xf numFmtId="0" fontId="0" fillId="6" borderId="1" xfId="1" applyFont="1" applyFill="1" applyBorder="1" applyAlignment="1">
      <alignment horizontal="center" vertical="center"/>
    </xf>
    <xf numFmtId="0" fontId="0" fillId="6" borderId="1" xfId="1" applyFont="1" applyFill="1" applyBorder="1" applyAlignment="1">
      <alignment horizontal="left" vertical="center"/>
    </xf>
    <xf numFmtId="164" fontId="0" fillId="6" borderId="1" xfId="1" applyNumberFormat="1" applyFont="1" applyFill="1" applyBorder="1" applyAlignment="1">
      <alignment horizontal="left" vertical="center"/>
    </xf>
    <xf numFmtId="1" fontId="6" fillId="6" borderId="1" xfId="1" applyNumberFormat="1" applyFont="1" applyFill="1" applyBorder="1" applyAlignment="1">
      <alignment horizontal="center" vertical="center"/>
    </xf>
    <xf numFmtId="0" fontId="7" fillId="0" borderId="0" xfId="1" applyFont="1"/>
    <xf numFmtId="0" fontId="3" fillId="2" borderId="0" xfId="1" applyFont="1" applyFill="1" applyAlignment="1">
      <alignment horizontal="left" vertical="center"/>
    </xf>
    <xf numFmtId="0" fontId="0" fillId="0" borderId="0" xfId="0"/>
    <xf numFmtId="0" fontId="1" fillId="2" borderId="0" xfId="1" applyFont="1" applyFill="1" applyAlignment="1">
      <alignment horizontal="center" vertical="center"/>
    </xf>
    <xf numFmtId="0" fontId="3" fillId="5" borderId="1" xfId="1" applyFont="1" applyFill="1" applyBorder="1" applyAlignment="1">
      <alignment horizontal="left" vertical="center"/>
    </xf>
    <xf numFmtId="0" fontId="0" fillId="0" borderId="5" xfId="1" applyFont="1" applyBorder="1"/>
    <xf numFmtId="0" fontId="0" fillId="0" borderId="6" xfId="1" applyFont="1" applyBorder="1"/>
    <xf numFmtId="0" fontId="5" fillId="3" borderId="1" xfId="1" applyFont="1" applyFill="1" applyBorder="1" applyAlignment="1">
      <alignment vertical="top" wrapText="1"/>
    </xf>
    <xf numFmtId="0" fontId="0" fillId="0" borderId="3" xfId="1" applyFont="1" applyBorder="1"/>
    <xf numFmtId="0" fontId="0" fillId="0" borderId="4" xfId="1" applyFont="1" applyBorder="1"/>
    <xf numFmtId="0" fontId="0" fillId="0" borderId="7" xfId="1" applyFont="1" applyBorder="1"/>
    <xf numFmtId="0" fontId="0" fillId="0" borderId="8" xfId="1" applyFont="1" applyBorder="1"/>
    <xf numFmtId="0" fontId="0" fillId="0" borderId="9" xfId="1" applyFont="1" applyBorder="1"/>
    <xf numFmtId="0" fontId="0" fillId="0" borderId="10" xfId="1" applyFont="1" applyBorder="1"/>
    <xf numFmtId="0" fontId="0" fillId="0" borderId="11" xfId="1" applyFont="1" applyBorder="1"/>
    <xf numFmtId="0" fontId="2" fillId="3" borderId="1" xfId="1" applyFont="1" applyFill="1" applyBorder="1" applyAlignment="1">
      <alignment horizontal="left" vertical="center" wrapText="1"/>
    </xf>
    <xf numFmtId="0" fontId="8" fillId="5" borderId="12" xfId="1" applyFont="1" applyFill="1" applyBorder="1" applyAlignment="1">
      <alignment horizontal="center" vertical="center"/>
    </xf>
    <xf numFmtId="0" fontId="9" fillId="5" borderId="13" xfId="1" applyFont="1" applyFill="1" applyBorder="1" applyAlignment="1">
      <alignment horizontal="center" vertical="center"/>
    </xf>
    <xf numFmtId="0" fontId="0" fillId="0" borderId="14" xfId="1" applyFont="1" applyBorder="1"/>
    <xf numFmtId="0" fontId="0" fillId="0" borderId="15" xfId="1" applyFont="1" applyBorder="1"/>
    <xf numFmtId="0" fontId="10" fillId="7" borderId="16" xfId="1" applyFont="1" applyFill="1" applyBorder="1" applyAlignment="1">
      <alignment horizontal="center" vertical="center" wrapText="1"/>
    </xf>
    <xf numFmtId="0" fontId="0" fillId="0" borderId="17" xfId="1" applyFont="1" applyBorder="1"/>
    <xf numFmtId="0" fontId="0" fillId="0" borderId="18" xfId="1" applyFont="1" applyBorder="1"/>
    <xf numFmtId="0" fontId="0" fillId="0" borderId="19" xfId="1" applyFont="1" applyBorder="1"/>
    <xf numFmtId="0" fontId="11" fillId="7" borderId="16" xfId="1" applyFont="1" applyFill="1" applyBorder="1" applyAlignment="1">
      <alignment horizontal="left" vertical="center" wrapText="1"/>
    </xf>
    <xf numFmtId="164" fontId="14" fillId="7" borderId="20" xfId="1" applyNumberFormat="1" applyFont="1" applyFill="1" applyBorder="1" applyAlignment="1">
      <alignment horizontal="right" vertical="center"/>
    </xf>
    <xf numFmtId="0" fontId="0" fillId="7" borderId="21" xfId="1" applyFont="1" applyFill="1" applyBorder="1"/>
    <xf numFmtId="0" fontId="12" fillId="7" borderId="22" xfId="1" applyFont="1" applyFill="1" applyBorder="1" applyAlignment="1">
      <alignment vertical="center"/>
    </xf>
    <xf numFmtId="0" fontId="0" fillId="0" borderId="23" xfId="1" applyFont="1" applyBorder="1"/>
    <xf numFmtId="0" fontId="0" fillId="0" borderId="24" xfId="1" applyFont="1" applyBorder="1"/>
  </cellXfs>
  <cellStyles count="2">
    <cellStyle name="Normal" xfId="1" xr:uid="{00000000-0005-0000-0000-000000000000}"/>
    <cellStyle name="Standard" xfId="0" builtinId="0"/>
  </cellStyles>
  <dxfs count="74">
    <dxf>
      <fill>
        <patternFill>
          <bgColor rgb="FFECEFF2"/>
        </patternFill>
      </fill>
    </dxf>
    <dxf>
      <fill>
        <patternFill>
          <bgColor rgb="FFF7E0EC"/>
        </patternFill>
      </fill>
    </dxf>
    <dxf>
      <fill>
        <patternFill>
          <bgColor rgb="FFFDE9D9"/>
        </patternFill>
      </fill>
    </dxf>
    <dxf>
      <fill>
        <patternFill>
          <bgColor rgb="FFE4F4DF"/>
        </patternFill>
      </fill>
    </dxf>
    <dxf>
      <fill>
        <patternFill>
          <bgColor rgb="FFDCEBFF"/>
        </patternFill>
      </fill>
    </dxf>
    <dxf>
      <fill>
        <patternFill>
          <bgColor rgb="FFFFF4CC"/>
        </patternFill>
      </fill>
    </dxf>
    <dxf>
      <fill>
        <patternFill>
          <bgColor rgb="FFFFF4CC"/>
        </patternFill>
      </fill>
    </dxf>
    <dxf>
      <fill>
        <patternFill>
          <bgColor rgb="FFDCEBFF"/>
        </patternFill>
      </fill>
    </dxf>
    <dxf>
      <fill>
        <patternFill>
          <bgColor rgb="FFE4F4DF"/>
        </patternFill>
      </fill>
    </dxf>
    <dxf>
      <fill>
        <patternFill>
          <bgColor rgb="FFECEFF2"/>
        </patternFill>
      </fill>
    </dxf>
    <dxf>
      <fill>
        <patternFill>
          <bgColor rgb="FFFDE9D9"/>
        </patternFill>
      </fill>
    </dxf>
    <dxf>
      <fill>
        <patternFill>
          <bgColor rgb="FFF7E0EC"/>
        </patternFill>
      </fill>
    </dxf>
    <dxf>
      <fill>
        <patternFill>
          <bgColor rgb="FFDCEBFF"/>
        </patternFill>
      </fill>
    </dxf>
    <dxf>
      <fill>
        <patternFill>
          <bgColor rgb="FFE4F4DF"/>
        </patternFill>
      </fill>
    </dxf>
    <dxf>
      <fill>
        <patternFill>
          <bgColor rgb="FFFDE9D9"/>
        </patternFill>
      </fill>
    </dxf>
    <dxf>
      <fill>
        <patternFill>
          <bgColor rgb="FFF7E0EC"/>
        </patternFill>
      </fill>
    </dxf>
    <dxf>
      <fill>
        <patternFill>
          <bgColor rgb="FFECEFF2"/>
        </patternFill>
      </fill>
    </dxf>
    <dxf>
      <fill>
        <patternFill>
          <bgColor rgb="FFFFF4CC"/>
        </patternFill>
      </fill>
    </dxf>
    <dxf>
      <fill>
        <patternFill>
          <bgColor rgb="FFDCEBFF"/>
        </patternFill>
      </fill>
    </dxf>
    <dxf>
      <fill>
        <patternFill>
          <bgColor rgb="FFECEFF2"/>
        </patternFill>
      </fill>
    </dxf>
    <dxf>
      <fill>
        <patternFill>
          <bgColor rgb="FFF7E0EC"/>
        </patternFill>
      </fill>
    </dxf>
    <dxf>
      <fill>
        <patternFill>
          <bgColor rgb="FFFDE9D9"/>
        </patternFill>
      </fill>
    </dxf>
    <dxf>
      <fill>
        <patternFill>
          <bgColor rgb="FFE4F4DF"/>
        </patternFill>
      </fill>
    </dxf>
    <dxf>
      <fill>
        <patternFill>
          <bgColor rgb="FFFFF4CC"/>
        </patternFill>
      </fill>
    </dxf>
    <dxf>
      <fill>
        <patternFill>
          <bgColor rgb="FFECEFF2"/>
        </patternFill>
      </fill>
    </dxf>
    <dxf>
      <fill>
        <patternFill>
          <bgColor rgb="FFF7E0EC"/>
        </patternFill>
      </fill>
    </dxf>
    <dxf>
      <fill>
        <patternFill>
          <bgColor rgb="FFFDE9D9"/>
        </patternFill>
      </fill>
    </dxf>
    <dxf>
      <fill>
        <patternFill>
          <bgColor rgb="FFDCEBFF"/>
        </patternFill>
      </fill>
    </dxf>
    <dxf>
      <fill>
        <patternFill>
          <bgColor rgb="FFFFF4CC"/>
        </patternFill>
      </fill>
    </dxf>
    <dxf>
      <fill>
        <patternFill>
          <bgColor rgb="FFE4F4DF"/>
        </patternFill>
      </fill>
    </dxf>
    <dxf>
      <fill>
        <patternFill>
          <bgColor rgb="FFECEFF2"/>
        </patternFill>
      </fill>
    </dxf>
    <dxf>
      <fill>
        <patternFill>
          <bgColor rgb="FFF7E0EC"/>
        </patternFill>
      </fill>
    </dxf>
    <dxf>
      <fill>
        <patternFill>
          <bgColor rgb="FFFDE9D9"/>
        </patternFill>
      </fill>
    </dxf>
    <dxf>
      <fill>
        <patternFill>
          <bgColor rgb="FFE4F4DF"/>
        </patternFill>
      </fill>
    </dxf>
    <dxf>
      <fill>
        <patternFill>
          <bgColor rgb="FFDCEBFF"/>
        </patternFill>
      </fill>
    </dxf>
    <dxf>
      <fill>
        <patternFill>
          <bgColor rgb="FFFFF4CC"/>
        </patternFill>
      </fill>
    </dxf>
    <dxf>
      <fill>
        <patternFill>
          <bgColor rgb="FFECEFF2"/>
        </patternFill>
      </fill>
    </dxf>
    <dxf>
      <fill>
        <patternFill>
          <bgColor rgb="FFF7E0EC"/>
        </patternFill>
      </fill>
    </dxf>
    <dxf>
      <fill>
        <patternFill>
          <bgColor rgb="FFE4F4DF"/>
        </patternFill>
      </fill>
    </dxf>
    <dxf>
      <fill>
        <patternFill>
          <bgColor rgb="FFDCEBFF"/>
        </patternFill>
      </fill>
    </dxf>
    <dxf>
      <fill>
        <patternFill>
          <bgColor rgb="FFFFF4CC"/>
        </patternFill>
      </fill>
    </dxf>
    <dxf>
      <fill>
        <patternFill>
          <bgColor rgb="FFFDE9D9"/>
        </patternFill>
      </fill>
    </dxf>
    <dxf>
      <fill>
        <patternFill>
          <bgColor rgb="FFFDE9D9"/>
        </patternFill>
      </fill>
    </dxf>
    <dxf>
      <fill>
        <patternFill>
          <bgColor rgb="FFECEFF2"/>
        </patternFill>
      </fill>
    </dxf>
    <dxf>
      <fill>
        <patternFill>
          <bgColor rgb="FFF7E0EC"/>
        </patternFill>
      </fill>
    </dxf>
    <dxf>
      <fill>
        <patternFill>
          <bgColor rgb="FFE4F4DF"/>
        </patternFill>
      </fill>
    </dxf>
    <dxf>
      <fill>
        <patternFill>
          <bgColor rgb="FFDCEBFF"/>
        </patternFill>
      </fill>
    </dxf>
    <dxf>
      <fill>
        <patternFill>
          <bgColor rgb="FFFFF4CC"/>
        </patternFill>
      </fill>
    </dxf>
    <dxf>
      <fill>
        <patternFill>
          <bgColor rgb="FFDCEBFF"/>
        </patternFill>
      </fill>
    </dxf>
    <dxf>
      <fill>
        <patternFill>
          <bgColor rgb="FFE4F4DF"/>
        </patternFill>
      </fill>
    </dxf>
    <dxf>
      <fill>
        <patternFill>
          <bgColor rgb="FFFDE9D9"/>
        </patternFill>
      </fill>
    </dxf>
    <dxf>
      <fill>
        <patternFill>
          <bgColor rgb="FFF7E0EC"/>
        </patternFill>
      </fill>
    </dxf>
    <dxf>
      <fill>
        <patternFill>
          <bgColor rgb="FFECEFF2"/>
        </patternFill>
      </fill>
    </dxf>
    <dxf>
      <fill>
        <patternFill>
          <bgColor rgb="FFFFF4CC"/>
        </patternFill>
      </fill>
    </dxf>
    <dxf>
      <fill>
        <patternFill>
          <bgColor rgb="FFDCEBFF"/>
        </patternFill>
      </fill>
    </dxf>
    <dxf>
      <fill>
        <patternFill>
          <bgColor rgb="FFE4F4DF"/>
        </patternFill>
      </fill>
    </dxf>
    <dxf>
      <fill>
        <patternFill>
          <bgColor rgb="FFFFF4CC"/>
        </patternFill>
      </fill>
    </dxf>
    <dxf>
      <fill>
        <patternFill>
          <bgColor rgb="FFFDE9D9"/>
        </patternFill>
      </fill>
    </dxf>
    <dxf>
      <fill>
        <patternFill>
          <bgColor rgb="FFF7E0EC"/>
        </patternFill>
      </fill>
    </dxf>
    <dxf>
      <fill>
        <patternFill>
          <bgColor rgb="FFECEFF2"/>
        </patternFill>
      </fill>
    </dxf>
    <dxf>
      <fill>
        <patternFill>
          <bgColor rgb="FFECEFF2"/>
        </patternFill>
      </fill>
    </dxf>
    <dxf>
      <fill>
        <patternFill>
          <bgColor rgb="FFF7E0EC"/>
        </patternFill>
      </fill>
    </dxf>
    <dxf>
      <fill>
        <patternFill>
          <bgColor rgb="FFFDE9D9"/>
        </patternFill>
      </fill>
    </dxf>
    <dxf>
      <fill>
        <patternFill>
          <bgColor rgb="FFE4F4DF"/>
        </patternFill>
      </fill>
    </dxf>
    <dxf>
      <fill>
        <patternFill>
          <bgColor rgb="FFDCEBFF"/>
        </patternFill>
      </fill>
    </dxf>
    <dxf>
      <fill>
        <patternFill>
          <bgColor rgb="FFFFF4CC"/>
        </patternFill>
      </fill>
    </dxf>
    <dxf>
      <fill>
        <patternFill>
          <bgColor rgb="FFECEFF2"/>
        </patternFill>
      </fill>
    </dxf>
    <dxf>
      <fill>
        <patternFill>
          <bgColor rgb="FFF7E0EC"/>
        </patternFill>
      </fill>
    </dxf>
    <dxf>
      <fill>
        <patternFill>
          <bgColor rgb="FFFDE9D9"/>
        </patternFill>
      </fill>
    </dxf>
    <dxf>
      <fill>
        <patternFill>
          <bgColor rgb="FFE4F4DF"/>
        </patternFill>
      </fill>
    </dxf>
    <dxf>
      <fill>
        <patternFill>
          <bgColor rgb="FFDCEBFF"/>
        </patternFill>
      </fill>
    </dxf>
    <dxf>
      <fill>
        <patternFill>
          <bgColor rgb="FFFFF4CC"/>
        </patternFill>
      </fill>
    </dxf>
    <dxf>
      <fill>
        <patternFill>
          <bgColor rgb="FFFCE4D6"/>
        </patternFill>
      </fill>
    </dxf>
    <dxf>
      <fill>
        <patternFill>
          <bgColor rgb="FFFDE2E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2"/>
  <sheetViews>
    <sheetView showGridLines="0" workbookViewId="0">
      <selection activeCell="E21" sqref="E21"/>
    </sheetView>
  </sheetViews>
  <sheetFormatPr baseColWidth="10" defaultColWidth="9.140625" defaultRowHeight="15" x14ac:dyDescent="0.25"/>
  <cols>
    <col min="1" max="1" width="10" customWidth="1"/>
    <col min="2" max="2" width="12" customWidth="1"/>
    <col min="3" max="3" width="24" customWidth="1"/>
    <col min="4" max="4" width="26" customWidth="1"/>
    <col min="5" max="5" width="12" customWidth="1"/>
    <col min="6" max="6" width="14" customWidth="1"/>
    <col min="7" max="7" width="16" customWidth="1"/>
    <col min="8" max="8" width="12" customWidth="1"/>
    <col min="9" max="9" width="10" customWidth="1"/>
    <col min="10" max="10" width="10" hidden="1" customWidth="1"/>
    <col min="11" max="13" width="3" customWidth="1"/>
    <col min="14" max="14" width="12" hidden="1" customWidth="1"/>
    <col min="15" max="15" width="16" hidden="1" customWidth="1"/>
    <col min="16" max="16" width="12" hidden="1" customWidth="1"/>
    <col min="17" max="17" width="14" hidden="1" customWidth="1"/>
  </cols>
  <sheetData>
    <row r="1" spans="1:17" ht="27.95" customHeight="1" x14ac:dyDescent="0.25">
      <c r="A1" s="15" t="s">
        <v>0</v>
      </c>
      <c r="B1" s="14"/>
      <c r="C1" s="14"/>
      <c r="D1" s="14"/>
      <c r="E1" s="14"/>
      <c r="F1" s="14"/>
      <c r="G1" s="14"/>
      <c r="H1" s="14"/>
      <c r="I1" s="14"/>
      <c r="J1" s="14"/>
      <c r="N1" t="s">
        <v>1</v>
      </c>
      <c r="O1" t="s">
        <v>2</v>
      </c>
      <c r="P1" t="s">
        <v>3</v>
      </c>
      <c r="Q1" t="s">
        <v>4</v>
      </c>
    </row>
    <row r="2" spans="1:17" ht="44.1" customHeight="1" x14ac:dyDescent="0.25">
      <c r="A2" s="27" t="s">
        <v>5</v>
      </c>
      <c r="B2" s="20"/>
      <c r="C2" s="20"/>
      <c r="D2" s="20"/>
      <c r="E2" s="20"/>
      <c r="F2" s="20"/>
      <c r="G2" s="20"/>
      <c r="H2" s="20"/>
      <c r="I2" s="20"/>
      <c r="J2" s="21"/>
      <c r="N2" t="s">
        <v>6</v>
      </c>
      <c r="O2" t="s">
        <v>7</v>
      </c>
      <c r="P2" t="s">
        <v>8</v>
      </c>
      <c r="Q2" t="s">
        <v>9</v>
      </c>
    </row>
    <row r="3" spans="1:17" ht="18" customHeight="1" x14ac:dyDescent="0.25">
      <c r="A3" s="24"/>
      <c r="B3" s="25"/>
      <c r="C3" s="25"/>
      <c r="D3" s="25"/>
      <c r="E3" s="25"/>
      <c r="F3" s="25"/>
      <c r="G3" s="25"/>
      <c r="H3" s="25"/>
      <c r="I3" s="25"/>
      <c r="J3" s="26"/>
      <c r="O3" t="s">
        <v>10</v>
      </c>
      <c r="P3" t="s">
        <v>11</v>
      </c>
      <c r="Q3" t="s">
        <v>12</v>
      </c>
    </row>
    <row r="4" spans="1:17" x14ac:dyDescent="0.25">
      <c r="O4" t="s">
        <v>13</v>
      </c>
      <c r="P4" t="s">
        <v>14</v>
      </c>
    </row>
    <row r="5" spans="1:17" x14ac:dyDescent="0.25">
      <c r="A5" s="13" t="s">
        <v>15</v>
      </c>
      <c r="B5" s="14"/>
      <c r="C5" s="14"/>
      <c r="D5" s="14"/>
      <c r="F5" s="16" t="s">
        <v>16</v>
      </c>
      <c r="G5" s="17"/>
      <c r="H5" s="17"/>
      <c r="I5" s="17"/>
      <c r="J5" s="18"/>
      <c r="P5" t="s">
        <v>17</v>
      </c>
    </row>
    <row r="6" spans="1:17" x14ac:dyDescent="0.25">
      <c r="A6" s="1" t="s">
        <v>18</v>
      </c>
      <c r="B6" s="2" t="s">
        <v>4</v>
      </c>
      <c r="F6" s="19" t="s">
        <v>19</v>
      </c>
      <c r="G6" s="20"/>
      <c r="H6" s="20"/>
      <c r="I6" s="20"/>
      <c r="J6" s="21"/>
      <c r="P6" t="s">
        <v>20</v>
      </c>
    </row>
    <row r="7" spans="1:17" x14ac:dyDescent="0.25">
      <c r="A7" s="1" t="s">
        <v>21</v>
      </c>
      <c r="B7" s="2" t="s">
        <v>12</v>
      </c>
      <c r="F7" s="22"/>
      <c r="G7" s="14"/>
      <c r="H7" s="14"/>
      <c r="I7" s="14"/>
      <c r="J7" s="23"/>
    </row>
    <row r="8" spans="1:17" x14ac:dyDescent="0.25">
      <c r="A8" s="1" t="s">
        <v>22</v>
      </c>
      <c r="B8" s="2" t="s">
        <v>1</v>
      </c>
      <c r="F8" s="22"/>
      <c r="G8" s="14"/>
      <c r="H8" s="14"/>
      <c r="I8" s="14"/>
      <c r="J8" s="23"/>
    </row>
    <row r="9" spans="1:17" x14ac:dyDescent="0.25">
      <c r="A9" s="1" t="s">
        <v>23</v>
      </c>
      <c r="B9" s="2" t="s">
        <v>1</v>
      </c>
      <c r="F9" s="22"/>
      <c r="G9" s="14"/>
      <c r="H9" s="14"/>
      <c r="I9" s="14"/>
      <c r="J9" s="23"/>
    </row>
    <row r="10" spans="1:17" x14ac:dyDescent="0.25">
      <c r="A10" s="1" t="s">
        <v>24</v>
      </c>
      <c r="B10" s="2" t="s">
        <v>1</v>
      </c>
      <c r="F10" s="24"/>
      <c r="G10" s="25"/>
      <c r="H10" s="25"/>
      <c r="I10" s="25"/>
      <c r="J10" s="26"/>
    </row>
    <row r="12" spans="1:17" ht="21.95" customHeight="1" x14ac:dyDescent="0.25">
      <c r="A12" s="3" t="s">
        <v>25</v>
      </c>
      <c r="B12" s="3" t="s">
        <v>26</v>
      </c>
      <c r="C12" s="3" t="s">
        <v>27</v>
      </c>
      <c r="D12" s="3" t="s">
        <v>28</v>
      </c>
      <c r="E12" s="3" t="s">
        <v>7</v>
      </c>
      <c r="F12" s="3" t="s">
        <v>29</v>
      </c>
      <c r="G12" s="3" t="s">
        <v>30</v>
      </c>
      <c r="H12" s="3" t="s">
        <v>31</v>
      </c>
      <c r="I12" s="3" t="s">
        <v>32</v>
      </c>
      <c r="J12" s="3" t="s">
        <v>33</v>
      </c>
    </row>
    <row r="13" spans="1:17" ht="21.95" customHeight="1" x14ac:dyDescent="0.25">
      <c r="A13" s="4">
        <v>1</v>
      </c>
      <c r="B13" s="4" t="s">
        <v>1</v>
      </c>
      <c r="C13" s="5" t="s">
        <v>34</v>
      </c>
      <c r="D13" s="5" t="s">
        <v>35</v>
      </c>
      <c r="E13" s="6">
        <v>7.9</v>
      </c>
      <c r="F13" s="5" t="s">
        <v>36</v>
      </c>
      <c r="G13" s="4" t="s">
        <v>7</v>
      </c>
      <c r="H13" s="4" t="s">
        <v>3</v>
      </c>
      <c r="I13" s="4" t="s">
        <v>37</v>
      </c>
      <c r="J13" s="7">
        <f>IF(B13="Ja",COUNTIF($B$13:B13,"Ja"),"")</f>
        <v>1</v>
      </c>
    </row>
    <row r="14" spans="1:17" ht="21.95" customHeight="1" x14ac:dyDescent="0.25">
      <c r="A14" s="8">
        <v>2</v>
      </c>
      <c r="B14" s="8" t="s">
        <v>1</v>
      </c>
      <c r="C14" s="9" t="s">
        <v>38</v>
      </c>
      <c r="D14" s="9" t="s">
        <v>39</v>
      </c>
      <c r="E14" s="10" t="s">
        <v>40</v>
      </c>
      <c r="F14" s="9" t="s">
        <v>41</v>
      </c>
      <c r="G14" s="8" t="s">
        <v>2</v>
      </c>
      <c r="H14" s="8" t="s">
        <v>8</v>
      </c>
      <c r="I14" s="8" t="s">
        <v>42</v>
      </c>
      <c r="J14" s="11">
        <f>IF(B14="Ja",COUNTIF($B$13:B14,"Ja"),"")</f>
        <v>2</v>
      </c>
    </row>
    <row r="15" spans="1:17" ht="21.95" customHeight="1" x14ac:dyDescent="0.25">
      <c r="A15" s="4">
        <v>3</v>
      </c>
      <c r="B15" s="4" t="s">
        <v>1</v>
      </c>
      <c r="C15" s="5" t="s">
        <v>43</v>
      </c>
      <c r="D15" s="5" t="s">
        <v>44</v>
      </c>
      <c r="E15" s="6" t="s">
        <v>40</v>
      </c>
      <c r="F15" s="5" t="s">
        <v>45</v>
      </c>
      <c r="G15" s="4" t="s">
        <v>10</v>
      </c>
      <c r="H15" s="4" t="s">
        <v>20</v>
      </c>
      <c r="I15" s="4" t="s">
        <v>46</v>
      </c>
      <c r="J15" s="7">
        <f>IF(B15="Ja",COUNTIF($B$13:B15,"Ja"),"")</f>
        <v>3</v>
      </c>
    </row>
    <row r="16" spans="1:17" ht="21.95" customHeight="1" x14ac:dyDescent="0.25">
      <c r="A16" s="8">
        <v>4</v>
      </c>
      <c r="B16" s="8" t="s">
        <v>1</v>
      </c>
      <c r="C16" s="9" t="s">
        <v>47</v>
      </c>
      <c r="D16" s="9" t="s">
        <v>48</v>
      </c>
      <c r="E16" s="10" t="s">
        <v>40</v>
      </c>
      <c r="F16" s="9" t="s">
        <v>49</v>
      </c>
      <c r="G16" s="8" t="s">
        <v>13</v>
      </c>
      <c r="H16" s="8" t="s">
        <v>14</v>
      </c>
      <c r="I16" s="8" t="s">
        <v>50</v>
      </c>
      <c r="J16" s="11">
        <f>IF(B16="Ja",COUNTIF($B$13:B16,"Ja"),"")</f>
        <v>4</v>
      </c>
    </row>
    <row r="17" spans="1:10" ht="21.95" customHeight="1" x14ac:dyDescent="0.25">
      <c r="A17" s="4">
        <v>5</v>
      </c>
      <c r="B17" s="4" t="s">
        <v>1</v>
      </c>
      <c r="C17" s="5" t="s">
        <v>51</v>
      </c>
      <c r="D17" s="5" t="s">
        <v>52</v>
      </c>
      <c r="E17" s="6">
        <v>4.5</v>
      </c>
      <c r="F17" s="5" t="s">
        <v>53</v>
      </c>
      <c r="G17" s="4" t="s">
        <v>7</v>
      </c>
      <c r="H17" s="4" t="s">
        <v>11</v>
      </c>
      <c r="I17" s="4" t="s">
        <v>54</v>
      </c>
      <c r="J17" s="7">
        <f>IF(B17="Ja",COUNTIF($B$13:B17,"Ja"),"")</f>
        <v>5</v>
      </c>
    </row>
    <row r="18" spans="1:10" ht="21.95" customHeight="1" x14ac:dyDescent="0.25">
      <c r="A18" s="8">
        <v>6</v>
      </c>
      <c r="B18" s="8" t="s">
        <v>1</v>
      </c>
      <c r="C18" s="9" t="s">
        <v>55</v>
      </c>
      <c r="D18" s="9" t="s">
        <v>56</v>
      </c>
      <c r="E18" s="10" t="s">
        <v>40</v>
      </c>
      <c r="F18" s="9" t="s">
        <v>57</v>
      </c>
      <c r="G18" s="8" t="s">
        <v>2</v>
      </c>
      <c r="H18" s="8" t="s">
        <v>17</v>
      </c>
      <c r="I18" s="8" t="s">
        <v>58</v>
      </c>
      <c r="J18" s="11">
        <f>IF(B18="Ja",COUNTIF($B$13:B18,"Ja"),"")</f>
        <v>6</v>
      </c>
    </row>
    <row r="19" spans="1:10" ht="21.95" customHeight="1" x14ac:dyDescent="0.25">
      <c r="A19" s="4">
        <v>7</v>
      </c>
      <c r="B19" s="4" t="s">
        <v>1</v>
      </c>
      <c r="C19" s="5" t="s">
        <v>59</v>
      </c>
      <c r="D19" s="5" t="s">
        <v>60</v>
      </c>
      <c r="E19" s="6" t="s">
        <v>40</v>
      </c>
      <c r="F19" s="5" t="s">
        <v>61</v>
      </c>
      <c r="G19" s="4" t="s">
        <v>10</v>
      </c>
      <c r="H19" s="4" t="s">
        <v>8</v>
      </c>
      <c r="I19" s="4" t="s">
        <v>62</v>
      </c>
      <c r="J19" s="7">
        <f>IF(B19="Ja",COUNTIF($B$13:B19,"Ja"),"")</f>
        <v>7</v>
      </c>
    </row>
    <row r="20" spans="1:10" ht="21.95" customHeight="1" x14ac:dyDescent="0.25">
      <c r="A20" s="8">
        <v>8</v>
      </c>
      <c r="B20" s="8" t="s">
        <v>1</v>
      </c>
      <c r="C20" s="9" t="s">
        <v>63</v>
      </c>
      <c r="D20" s="9" t="s">
        <v>64</v>
      </c>
      <c r="E20" s="10">
        <v>8.99</v>
      </c>
      <c r="F20" s="9" t="s">
        <v>65</v>
      </c>
      <c r="G20" s="8" t="s">
        <v>2</v>
      </c>
      <c r="H20" s="8" t="s">
        <v>17</v>
      </c>
      <c r="I20" s="8" t="s">
        <v>66</v>
      </c>
      <c r="J20" s="11">
        <f>IF(B20="Ja",COUNTIF($B$13:B20,"Ja"),"")</f>
        <v>8</v>
      </c>
    </row>
    <row r="21" spans="1:10" ht="21.95" customHeight="1" x14ac:dyDescent="0.25">
      <c r="A21" s="4">
        <v>9</v>
      </c>
      <c r="B21" s="4" t="s">
        <v>1</v>
      </c>
      <c r="C21" s="5" t="s">
        <v>67</v>
      </c>
      <c r="D21" s="5" t="s">
        <v>68</v>
      </c>
      <c r="E21" s="6" t="s">
        <v>40</v>
      </c>
      <c r="F21" s="5" t="s">
        <v>69</v>
      </c>
      <c r="G21" s="4" t="s">
        <v>13</v>
      </c>
      <c r="H21" s="4" t="s">
        <v>3</v>
      </c>
      <c r="I21" s="4" t="s">
        <v>70</v>
      </c>
      <c r="J21" s="7">
        <f>IF(B21="Ja",COUNTIF($B$13:B21,"Ja"),"")</f>
        <v>9</v>
      </c>
    </row>
    <row r="22" spans="1:10" ht="21.95" customHeight="1" x14ac:dyDescent="0.25">
      <c r="A22" s="8">
        <v>10</v>
      </c>
      <c r="B22" s="8" t="s">
        <v>6</v>
      </c>
      <c r="C22" s="9" t="s">
        <v>71</v>
      </c>
      <c r="D22" s="9" t="s">
        <v>72</v>
      </c>
      <c r="E22" s="10" t="s">
        <v>40</v>
      </c>
      <c r="F22" s="9" t="s">
        <v>73</v>
      </c>
      <c r="G22" s="8" t="s">
        <v>2</v>
      </c>
      <c r="H22" s="8" t="s">
        <v>20</v>
      </c>
      <c r="I22" s="8" t="s">
        <v>74</v>
      </c>
      <c r="J22" s="11" t="str">
        <f>IF(B22="Ja",COUNTIF($B$13:B22,"Ja"),"")</f>
        <v/>
      </c>
    </row>
    <row r="23" spans="1:10" ht="21.95" customHeight="1" x14ac:dyDescent="0.25">
      <c r="A23" s="4">
        <v>11</v>
      </c>
      <c r="B23" s="4" t="s">
        <v>1</v>
      </c>
      <c r="C23" s="5" t="s">
        <v>75</v>
      </c>
      <c r="D23" s="5" t="s">
        <v>76</v>
      </c>
      <c r="E23" s="6">
        <v>5.95</v>
      </c>
      <c r="F23" s="5" t="s">
        <v>77</v>
      </c>
      <c r="G23" s="4" t="s">
        <v>7</v>
      </c>
      <c r="H23" s="4" t="s">
        <v>20</v>
      </c>
      <c r="I23" s="4" t="s">
        <v>78</v>
      </c>
      <c r="J23" s="7">
        <f>IF(B23="Ja",COUNTIF($B$13:B23,"Ja"),"")</f>
        <v>10</v>
      </c>
    </row>
    <row r="24" spans="1:10" ht="21.95" customHeight="1" x14ac:dyDescent="0.25">
      <c r="A24" s="8">
        <v>12</v>
      </c>
      <c r="B24" s="8" t="s">
        <v>1</v>
      </c>
      <c r="C24" s="9" t="s">
        <v>79</v>
      </c>
      <c r="D24" s="9" t="s">
        <v>80</v>
      </c>
      <c r="E24" s="10" t="s">
        <v>40</v>
      </c>
      <c r="F24" s="9" t="s">
        <v>81</v>
      </c>
      <c r="G24" s="8" t="s">
        <v>10</v>
      </c>
      <c r="H24" s="8" t="s">
        <v>11</v>
      </c>
      <c r="I24" s="8" t="s">
        <v>82</v>
      </c>
      <c r="J24" s="11">
        <f>IF(B24="Ja",COUNTIF($B$13:B24,"Ja"),"")</f>
        <v>11</v>
      </c>
    </row>
    <row r="25" spans="1:10" ht="21.95" customHeight="1" x14ac:dyDescent="0.25">
      <c r="A25" s="4"/>
      <c r="B25" s="4"/>
      <c r="C25" s="5"/>
      <c r="D25" s="5"/>
      <c r="E25" s="6"/>
      <c r="F25" s="5"/>
      <c r="G25" s="4"/>
      <c r="H25" s="4"/>
      <c r="I25" s="4"/>
      <c r="J25" s="7" t="str">
        <f>IF(B25="Ja",COUNTIF($B$13:B25,"Ja"),"")</f>
        <v/>
      </c>
    </row>
    <row r="26" spans="1:10" ht="21.95" customHeight="1" x14ac:dyDescent="0.25">
      <c r="A26" s="8"/>
      <c r="B26" s="8"/>
      <c r="C26" s="9"/>
      <c r="D26" s="9"/>
      <c r="E26" s="10"/>
      <c r="F26" s="9"/>
      <c r="G26" s="8"/>
      <c r="H26" s="8"/>
      <c r="I26" s="8"/>
      <c r="J26" s="11" t="str">
        <f>IF(B26="Ja",COUNTIF($B$13:B26,"Ja"),"")</f>
        <v/>
      </c>
    </row>
    <row r="27" spans="1:10" ht="21.95" customHeight="1" x14ac:dyDescent="0.25">
      <c r="A27" s="4"/>
      <c r="B27" s="4"/>
      <c r="C27" s="5"/>
      <c r="D27" s="5"/>
      <c r="E27" s="6"/>
      <c r="F27" s="5"/>
      <c r="G27" s="4"/>
      <c r="H27" s="4"/>
      <c r="I27" s="4"/>
      <c r="J27" s="7" t="str">
        <f>IF(B27="Ja",COUNTIF($B$13:B27,"Ja"),"")</f>
        <v/>
      </c>
    </row>
    <row r="28" spans="1:10" ht="21.95" customHeight="1" x14ac:dyDescent="0.25">
      <c r="A28" s="8"/>
      <c r="B28" s="8"/>
      <c r="C28" s="9"/>
      <c r="D28" s="9"/>
      <c r="E28" s="10"/>
      <c r="F28" s="9"/>
      <c r="G28" s="8"/>
      <c r="H28" s="8"/>
      <c r="I28" s="8"/>
      <c r="J28" s="11" t="str">
        <f>IF(B28="Ja",COUNTIF($B$13:B28,"Ja"),"")</f>
        <v/>
      </c>
    </row>
    <row r="29" spans="1:10" ht="21.95" customHeight="1" x14ac:dyDescent="0.25">
      <c r="A29" s="4"/>
      <c r="B29" s="4"/>
      <c r="C29" s="5"/>
      <c r="D29" s="5"/>
      <c r="E29" s="6"/>
      <c r="F29" s="5"/>
      <c r="G29" s="4"/>
      <c r="H29" s="4"/>
      <c r="I29" s="4"/>
      <c r="J29" s="7" t="str">
        <f>IF(B29="Ja",COUNTIF($B$13:B29,"Ja"),"")</f>
        <v/>
      </c>
    </row>
    <row r="30" spans="1:10" ht="21.95" customHeight="1" x14ac:dyDescent="0.25">
      <c r="A30" s="8"/>
      <c r="B30" s="8"/>
      <c r="C30" s="9"/>
      <c r="D30" s="9"/>
      <c r="E30" s="10"/>
      <c r="F30" s="9"/>
      <c r="G30" s="8"/>
      <c r="H30" s="8"/>
      <c r="I30" s="8"/>
      <c r="J30" s="11" t="str">
        <f>IF(B30="Ja",COUNTIF($B$13:B30,"Ja"),"")</f>
        <v/>
      </c>
    </row>
    <row r="31" spans="1:10" ht="21.95" customHeight="1" x14ac:dyDescent="0.25">
      <c r="A31" s="4"/>
      <c r="B31" s="4"/>
      <c r="C31" s="5"/>
      <c r="D31" s="5"/>
      <c r="E31" s="6"/>
      <c r="F31" s="5"/>
      <c r="G31" s="4"/>
      <c r="H31" s="4"/>
      <c r="I31" s="4"/>
      <c r="J31" s="7" t="str">
        <f>IF(B31="Ja",COUNTIF($B$13:B31,"Ja"),"")</f>
        <v/>
      </c>
    </row>
    <row r="32" spans="1:10" ht="21.95" customHeight="1" x14ac:dyDescent="0.25">
      <c r="A32" s="8"/>
      <c r="B32" s="8"/>
      <c r="C32" s="9"/>
      <c r="D32" s="9"/>
      <c r="E32" s="10"/>
      <c r="F32" s="9"/>
      <c r="G32" s="8"/>
      <c r="H32" s="8"/>
      <c r="I32" s="8"/>
      <c r="J32" s="11" t="str">
        <f>IF(B32="Ja",COUNTIF($B$13:B32,"Ja"),"")</f>
        <v/>
      </c>
    </row>
    <row r="33" spans="1:10" ht="21.95" customHeight="1" x14ac:dyDescent="0.25">
      <c r="A33" s="4"/>
      <c r="B33" s="4"/>
      <c r="C33" s="5"/>
      <c r="D33" s="5"/>
      <c r="E33" s="6"/>
      <c r="F33" s="5"/>
      <c r="G33" s="4"/>
      <c r="H33" s="4"/>
      <c r="I33" s="4"/>
      <c r="J33" s="7" t="str">
        <f>IF(B33="Ja",COUNTIF($B$13:B33,"Ja"),"")</f>
        <v/>
      </c>
    </row>
    <row r="34" spans="1:10" ht="21.95" customHeight="1" x14ac:dyDescent="0.25">
      <c r="A34" s="8"/>
      <c r="B34" s="8"/>
      <c r="C34" s="9"/>
      <c r="D34" s="9"/>
      <c r="E34" s="10"/>
      <c r="F34" s="9"/>
      <c r="G34" s="8"/>
      <c r="H34" s="8"/>
      <c r="I34" s="8"/>
      <c r="J34" s="11" t="str">
        <f>IF(B34="Ja",COUNTIF($B$13:B34,"Ja"),"")</f>
        <v/>
      </c>
    </row>
    <row r="35" spans="1:10" ht="21.95" customHeight="1" x14ac:dyDescent="0.25">
      <c r="A35" s="4"/>
      <c r="B35" s="4"/>
      <c r="C35" s="5"/>
      <c r="D35" s="5"/>
      <c r="E35" s="6"/>
      <c r="F35" s="5"/>
      <c r="G35" s="4"/>
      <c r="H35" s="4"/>
      <c r="I35" s="4"/>
      <c r="J35" s="7" t="str">
        <f>IF(B35="Ja",COUNTIF($B$13:B35,"Ja"),"")</f>
        <v/>
      </c>
    </row>
    <row r="36" spans="1:10" ht="21.95" customHeight="1" x14ac:dyDescent="0.25">
      <c r="A36" s="8"/>
      <c r="B36" s="8"/>
      <c r="C36" s="9"/>
      <c r="D36" s="9"/>
      <c r="E36" s="10"/>
      <c r="F36" s="9"/>
      <c r="G36" s="8"/>
      <c r="H36" s="8"/>
      <c r="I36" s="8"/>
      <c r="J36" s="11" t="str">
        <f>IF(B36="Ja",COUNTIF($B$13:B36,"Ja"),"")</f>
        <v/>
      </c>
    </row>
    <row r="37" spans="1:10" ht="21.95" customHeight="1" x14ac:dyDescent="0.25">
      <c r="A37" s="4"/>
      <c r="B37" s="4"/>
      <c r="C37" s="5"/>
      <c r="D37" s="5"/>
      <c r="E37" s="6"/>
      <c r="F37" s="5"/>
      <c r="G37" s="4"/>
      <c r="H37" s="4"/>
      <c r="I37" s="4"/>
      <c r="J37" s="7" t="str">
        <f>IF(B37="Ja",COUNTIF($B$13:B37,"Ja"),"")</f>
        <v/>
      </c>
    </row>
    <row r="38" spans="1:10" ht="21.95" customHeight="1" x14ac:dyDescent="0.25">
      <c r="A38" s="8"/>
      <c r="B38" s="8"/>
      <c r="C38" s="9"/>
      <c r="D38" s="9"/>
      <c r="E38" s="10"/>
      <c r="F38" s="9"/>
      <c r="G38" s="8"/>
      <c r="H38" s="8"/>
      <c r="I38" s="8"/>
      <c r="J38" s="11" t="str">
        <f>IF(B38="Ja",COUNTIF($B$13:B38,"Ja"),"")</f>
        <v/>
      </c>
    </row>
    <row r="39" spans="1:10" ht="21.95" customHeight="1" x14ac:dyDescent="0.25">
      <c r="A39" s="4"/>
      <c r="B39" s="4"/>
      <c r="C39" s="5"/>
      <c r="D39" s="5"/>
      <c r="E39" s="6"/>
      <c r="F39" s="5"/>
      <c r="G39" s="4"/>
      <c r="H39" s="4"/>
      <c r="I39" s="4"/>
      <c r="J39" s="7" t="str">
        <f>IF(B39="Ja",COUNTIF($B$13:B39,"Ja"),"")</f>
        <v/>
      </c>
    </row>
    <row r="40" spans="1:10" ht="21.95" customHeight="1" x14ac:dyDescent="0.25">
      <c r="A40" s="8"/>
      <c r="B40" s="8"/>
      <c r="C40" s="9"/>
      <c r="D40" s="9"/>
      <c r="E40" s="10"/>
      <c r="F40" s="9"/>
      <c r="G40" s="8"/>
      <c r="H40" s="8"/>
      <c r="I40" s="8"/>
      <c r="J40" s="11" t="str">
        <f>IF(B40="Ja",COUNTIF($B$13:B40,"Ja"),"")</f>
        <v/>
      </c>
    </row>
    <row r="41" spans="1:10" ht="21.95" customHeight="1" x14ac:dyDescent="0.25">
      <c r="A41" s="4"/>
      <c r="B41" s="4"/>
      <c r="C41" s="5"/>
      <c r="D41" s="5"/>
      <c r="E41" s="6"/>
      <c r="F41" s="5"/>
      <c r="G41" s="4"/>
      <c r="H41" s="4"/>
      <c r="I41" s="4"/>
      <c r="J41" s="7" t="str">
        <f>IF(B41="Ja",COUNTIF($B$13:B41,"Ja"),"")</f>
        <v/>
      </c>
    </row>
    <row r="42" spans="1:10" ht="21.95" customHeight="1" x14ac:dyDescent="0.25">
      <c r="A42" s="8"/>
      <c r="B42" s="8"/>
      <c r="C42" s="9"/>
      <c r="D42" s="9"/>
      <c r="E42" s="10"/>
      <c r="F42" s="9"/>
      <c r="G42" s="8"/>
      <c r="H42" s="8"/>
      <c r="I42" s="8"/>
      <c r="J42" s="11" t="str">
        <f>IF(B42="Ja",COUNTIF($B$13:B42,"Ja"),"")</f>
        <v/>
      </c>
    </row>
  </sheetData>
  <mergeCells count="5">
    <mergeCell ref="A5:D5"/>
    <mergeCell ref="A1:J1"/>
    <mergeCell ref="F5:J5"/>
    <mergeCell ref="F6:J10"/>
    <mergeCell ref="A2:J3"/>
  </mergeCells>
  <conditionalFormatting sqref="C13:C42">
    <cfRule type="expression" dxfId="73" priority="1">
      <formula>AND($B13="Ja",$C13="")</formula>
    </cfRule>
  </conditionalFormatting>
  <conditionalFormatting sqref="E13:E42">
    <cfRule type="expression" dxfId="72" priority="2">
      <formula>AND($E13&lt;&gt;"",NOT(ISNUMBER($E13)))</formula>
    </cfRule>
  </conditionalFormatting>
  <dataValidations count="5">
    <dataValidation type="list" sqref="B8:B10 B13:B200" xr:uid="{00000000-0002-0000-0000-000000000000}">
      <formula1>N$1:N$2</formula1>
    </dataValidation>
    <dataValidation type="list" allowBlank="1" sqref="G13:G200" xr:uid="{00000000-0002-0000-0000-000001000000}">
      <formula1>O$1:O$4</formula1>
    </dataValidation>
    <dataValidation type="list" allowBlank="1" sqref="H13:H200" xr:uid="{00000000-0002-0000-0000-000002000000}">
      <formula1>P$1:P$6</formula1>
    </dataValidation>
    <dataValidation type="list" sqref="B6" xr:uid="{00000000-0002-0000-0000-000003000000}">
      <formula1>Q$1:Q$1</formula1>
    </dataValidation>
    <dataValidation type="list" sqref="B7" xr:uid="{00000000-0002-0000-0000-000004000000}">
      <formula1>Q$2:Q$3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25"/>
  <sheetViews>
    <sheetView showGridLines="0" tabSelected="1" workbookViewId="0">
      <selection activeCell="AO23" sqref="AO23"/>
    </sheetView>
  </sheetViews>
  <sheetFormatPr baseColWidth="10" defaultColWidth="9.140625" defaultRowHeight="15" x14ac:dyDescent="0.25"/>
  <cols>
    <col min="1" max="5" width="5" customWidth="1"/>
    <col min="6" max="6" width="2.140625" customWidth="1"/>
    <col min="7" max="11" width="5" customWidth="1"/>
    <col min="12" max="12" width="2.140625" customWidth="1"/>
    <col min="13" max="17" width="5" customWidth="1"/>
    <col min="26" max="34" width="13" hidden="1" customWidth="1"/>
  </cols>
  <sheetData>
    <row r="1" spans="1:34" ht="15.95" customHeight="1" x14ac:dyDescent="0.25">
      <c r="Z1" t="s">
        <v>83</v>
      </c>
      <c r="AA1" t="s">
        <v>84</v>
      </c>
      <c r="AB1" t="s">
        <v>27</v>
      </c>
      <c r="AC1" t="s">
        <v>85</v>
      </c>
      <c r="AD1" t="s">
        <v>7</v>
      </c>
      <c r="AE1" t="s">
        <v>29</v>
      </c>
      <c r="AF1" t="s">
        <v>86</v>
      </c>
      <c r="AG1" t="s">
        <v>31</v>
      </c>
      <c r="AH1" t="s">
        <v>32</v>
      </c>
    </row>
    <row r="2" spans="1:34" ht="18" customHeight="1" x14ac:dyDescent="0.25">
      <c r="A2" s="28" t="str">
        <f>IF(AND($AA2&lt;&gt;"",Daten!$B$10="Ja"),IF($AH2&lt;&gt;"",$AH2,""),"")</f>
        <v>☕</v>
      </c>
      <c r="B2" s="29" t="str">
        <f>IF($AA2="","",$AF2)</f>
        <v>Preis</v>
      </c>
      <c r="C2" s="30"/>
      <c r="D2" s="30"/>
      <c r="E2" s="31"/>
      <c r="G2" s="28" t="str">
        <f>IF(AND($AA3&lt;&gt;"",Daten!$B$10="Ja"),IF($AH3&lt;&gt;"",$AH3,""),"")</f>
        <v>📁</v>
      </c>
      <c r="H2" s="29" t="str">
        <f>IF($AA3="","",$AF3)</f>
        <v>Standard</v>
      </c>
      <c r="I2" s="30"/>
      <c r="J2" s="30"/>
      <c r="K2" s="31"/>
      <c r="M2" s="28" t="str">
        <f>IF(AND($AA4&lt;&gt;"",Daten!$B$10="Ja"),IF($AH4&lt;&gt;"",$AH4,""),"")</f>
        <v>📦</v>
      </c>
      <c r="N2" s="29" t="str">
        <f>IF($AA4="","",$AF4)</f>
        <v>Lager</v>
      </c>
      <c r="O2" s="30"/>
      <c r="P2" s="30"/>
      <c r="Q2" s="31"/>
      <c r="S2" s="12" t="s">
        <v>87</v>
      </c>
      <c r="Z2">
        <v>1</v>
      </c>
      <c r="AA2">
        <f>IFERROR(MATCH(Z2,Daten!$J$13:$J$200,0),"")</f>
        <v>1</v>
      </c>
      <c r="AB2" t="str">
        <f>IF($AA2="","",INDEX(Daten!$C$13:$C$200,$AA2))</f>
        <v>Kaffee Arabica</v>
      </c>
      <c r="AC2" t="str">
        <f>IF($AA2="","",INDEX(Daten!$D$13:$D$200,$AA2))</f>
        <v>Mild geröstet</v>
      </c>
      <c r="AD2">
        <f>IF($AA2="","",INDEX(Daten!$E$13:$E$200,$AA2))</f>
        <v>7.9</v>
      </c>
      <c r="AE2" t="str">
        <f>IF($AA2="","",INDEX(Daten!$F$13:$F$200,$AA2))</f>
        <v>KA-101</v>
      </c>
      <c r="AF2" t="str">
        <f>IF($AA2="","",INDEX(Daten!$G$13:$G$200,$AA2))</f>
        <v>Preis</v>
      </c>
      <c r="AG2" t="str">
        <f>IF($AA2="","",INDEX(Daten!$H$13:$H$200,$AA2))</f>
        <v>Gelb</v>
      </c>
      <c r="AH2" t="str">
        <f>IF($AA2="","",INDEX(Daten!$I$13:$I$200,$AA2))</f>
        <v>☕</v>
      </c>
    </row>
    <row r="3" spans="1:34" ht="24" customHeight="1" x14ac:dyDescent="0.25">
      <c r="A3" s="32" t="str">
        <f>IF($AA2="","",$AB2)</f>
        <v>Kaffee Arabica</v>
      </c>
      <c r="B3" s="20"/>
      <c r="C3" s="20"/>
      <c r="D3" s="20"/>
      <c r="E3" s="33"/>
      <c r="G3" s="32" t="str">
        <f>IF($AA3="","",$AB3)</f>
        <v>Ordnerrücken 2026</v>
      </c>
      <c r="H3" s="20"/>
      <c r="I3" s="20"/>
      <c r="J3" s="20"/>
      <c r="K3" s="33"/>
      <c r="M3" s="32" t="str">
        <f>IF($AA4="","",$AB4)</f>
        <v>Lagerbox A12</v>
      </c>
      <c r="N3" s="20"/>
      <c r="O3" s="20"/>
      <c r="P3" s="20"/>
      <c r="Q3" s="33"/>
      <c r="Z3">
        <v>2</v>
      </c>
      <c r="AA3">
        <f>IFERROR(MATCH(Z3,Daten!$J$13:$J$200,0),"")</f>
        <v>2</v>
      </c>
      <c r="AB3" t="str">
        <f>IF($AA3="","",INDEX(Daten!$C$13:$C$200,$AA3))</f>
        <v>Ordnerrücken 2026</v>
      </c>
      <c r="AC3" t="str">
        <f>IF($AA3="","",INDEX(Daten!$D$13:$D$200,$AA3))</f>
        <v>Verträge &amp; Angebote</v>
      </c>
      <c r="AD3" t="str">
        <f>IF($AA3="","",INDEX(Daten!$E$13:$E$200,$AA3))</f>
        <v/>
      </c>
      <c r="AE3" t="str">
        <f>IF($AA3="","",INDEX(Daten!$F$13:$F$200,$AA3))</f>
        <v>OR-2026</v>
      </c>
      <c r="AF3" t="str">
        <f>IF($AA3="","",INDEX(Daten!$G$13:$G$200,$AA3))</f>
        <v>Standard</v>
      </c>
      <c r="AG3" t="str">
        <f>IF($AA3="","",INDEX(Daten!$H$13:$H$200,$AA3))</f>
        <v>Blau</v>
      </c>
      <c r="AH3" t="str">
        <f>IF($AA3="","",INDEX(Daten!$I$13:$I$200,$AA3))</f>
        <v>📁</v>
      </c>
    </row>
    <row r="4" spans="1:34" ht="24" customHeight="1" x14ac:dyDescent="0.25">
      <c r="A4" s="34"/>
      <c r="B4" s="25"/>
      <c r="C4" s="25"/>
      <c r="D4" s="25"/>
      <c r="E4" s="35"/>
      <c r="G4" s="34"/>
      <c r="H4" s="25"/>
      <c r="I4" s="25"/>
      <c r="J4" s="25"/>
      <c r="K4" s="35"/>
      <c r="M4" s="34"/>
      <c r="N4" s="25"/>
      <c r="O4" s="25"/>
      <c r="P4" s="25"/>
      <c r="Q4" s="35"/>
      <c r="Z4">
        <v>3</v>
      </c>
      <c r="AA4">
        <f>IFERROR(MATCH(Z4,Daten!$J$13:$J$200,0),"")</f>
        <v>3</v>
      </c>
      <c r="AB4" t="str">
        <f>IF($AA4="","",INDEX(Daten!$C$13:$C$200,$AA4))</f>
        <v>Lagerbox A12</v>
      </c>
      <c r="AC4" t="str">
        <f>IF($AA4="","",INDEX(Daten!$D$13:$D$200,$AA4))</f>
        <v>Schrauben und Dübel</v>
      </c>
      <c r="AD4" t="str">
        <f>IF($AA4="","",INDEX(Daten!$E$13:$E$200,$AA4))</f>
        <v/>
      </c>
      <c r="AE4" t="str">
        <f>IF($AA4="","",INDEX(Daten!$F$13:$F$200,$AA4))</f>
        <v>LB-A12</v>
      </c>
      <c r="AF4" t="str">
        <f>IF($AA4="","",INDEX(Daten!$G$13:$G$200,$AA4))</f>
        <v>Lager</v>
      </c>
      <c r="AG4" t="str">
        <f>IF($AA4="","",INDEX(Daten!$H$13:$H$200,$AA4))</f>
        <v>Grau</v>
      </c>
      <c r="AH4" t="str">
        <f>IF($AA4="","",INDEX(Daten!$I$13:$I$200,$AA4))</f>
        <v>📦</v>
      </c>
    </row>
    <row r="5" spans="1:34" ht="18" customHeight="1" x14ac:dyDescent="0.25">
      <c r="A5" s="36" t="str">
        <f>IF(AND($AA2&lt;&gt;"",Daten!$B$9="Ja"),$AC2,"")</f>
        <v>Mild geröstet</v>
      </c>
      <c r="B5" s="17"/>
      <c r="C5" s="17"/>
      <c r="D5" s="18"/>
      <c r="E5" s="37">
        <f>IF(AND($AA2&lt;&gt;"",Daten!$B$8="Ja"),$AD2,"")</f>
        <v>7.9</v>
      </c>
      <c r="G5" s="36" t="str">
        <f>IF(AND($AA3&lt;&gt;"",Daten!$B$9="Ja"),$AC3,"")</f>
        <v>Verträge &amp; Angebote</v>
      </c>
      <c r="H5" s="17"/>
      <c r="I5" s="17"/>
      <c r="J5" s="18"/>
      <c r="K5" s="37" t="str">
        <f>IF(AND($AA3&lt;&gt;"",Daten!$B$8="Ja"),$AD3,"")</f>
        <v/>
      </c>
      <c r="M5" s="36" t="str">
        <f>IF(AND($AA4&lt;&gt;"",Daten!$B$9="Ja"),$AC4,"")</f>
        <v>Schrauben und Dübel</v>
      </c>
      <c r="N5" s="17"/>
      <c r="O5" s="17"/>
      <c r="P5" s="18"/>
      <c r="Q5" s="37" t="str">
        <f>IF(AND($AA4&lt;&gt;"",Daten!$B$8="Ja"),$AD4,"")</f>
        <v/>
      </c>
      <c r="Z5">
        <v>4</v>
      </c>
      <c r="AA5">
        <f>IFERROR(MATCH(Z5,Daten!$J$13:$J$200,0),"")</f>
        <v>4</v>
      </c>
      <c r="AB5" t="str">
        <f>IF($AA5="","",INDEX(Daten!$C$13:$C$200,$AA5))</f>
        <v>Versand Express</v>
      </c>
      <c r="AC5" t="str">
        <f>IF($AA5="","",INDEX(Daten!$D$13:$D$200,$AA5))</f>
        <v>Zerbrechlich / Glas</v>
      </c>
      <c r="AD5" t="str">
        <f>IF($AA5="","",INDEX(Daten!$E$13:$E$200,$AA5))</f>
        <v/>
      </c>
      <c r="AE5" t="str">
        <f>IF($AA5="","",INDEX(Daten!$F$13:$F$200,$AA5))</f>
        <v>VE-24</v>
      </c>
      <c r="AF5" t="str">
        <f>IF($AA5="","",INDEX(Daten!$G$13:$G$200,$AA5))</f>
        <v>Versand</v>
      </c>
      <c r="AG5" t="str">
        <f>IF($AA5="","",INDEX(Daten!$H$13:$H$200,$AA5))</f>
        <v>Orange</v>
      </c>
      <c r="AH5" t="str">
        <f>IF($AA5="","",INDEX(Daten!$I$13:$I$200,$AA5))</f>
        <v>🚚</v>
      </c>
    </row>
    <row r="6" spans="1:34" ht="18" customHeight="1" x14ac:dyDescent="0.25">
      <c r="A6" s="38"/>
      <c r="B6" s="39" t="str">
        <f>IF($AA2="","",$AE2)</f>
        <v>KA-101</v>
      </c>
      <c r="C6" s="40"/>
      <c r="D6" s="40"/>
      <c r="E6" s="41"/>
      <c r="G6" s="38"/>
      <c r="H6" s="39" t="str">
        <f>IF($AA3="","",$AE3)</f>
        <v>OR-2026</v>
      </c>
      <c r="I6" s="40"/>
      <c r="J6" s="40"/>
      <c r="K6" s="41"/>
      <c r="M6" s="38"/>
      <c r="N6" s="39" t="str">
        <f>IF($AA4="","",$AE4)</f>
        <v>LB-A12</v>
      </c>
      <c r="O6" s="40"/>
      <c r="P6" s="40"/>
      <c r="Q6" s="41"/>
      <c r="Z6">
        <v>5</v>
      </c>
      <c r="AA6">
        <f>IFERROR(MATCH(Z6,Daten!$J$13:$J$200,0),"")</f>
        <v>5</v>
      </c>
      <c r="AB6" t="str">
        <f>IF($AA6="","",INDEX(Daten!$C$13:$C$200,$AA6))</f>
        <v>Tee Grün Bio</v>
      </c>
      <c r="AC6" t="str">
        <f>IF($AA6="","",INDEX(Daten!$D$13:$D$200,$AA6))</f>
        <v>100 g</v>
      </c>
      <c r="AD6">
        <f>IF($AA6="","",INDEX(Daten!$E$13:$E$200,$AA6))</f>
        <v>4.5</v>
      </c>
      <c r="AE6" t="str">
        <f>IF($AA6="","",INDEX(Daten!$F$13:$F$200,$AA6))</f>
        <v>TG-220</v>
      </c>
      <c r="AF6" t="str">
        <f>IF($AA6="","",INDEX(Daten!$G$13:$G$200,$AA6))</f>
        <v>Preis</v>
      </c>
      <c r="AG6" t="str">
        <f>IF($AA6="","",INDEX(Daten!$H$13:$H$200,$AA6))</f>
        <v>Grün</v>
      </c>
      <c r="AH6" t="str">
        <f>IF($AA6="","",INDEX(Daten!$I$13:$I$200,$AA6))</f>
        <v>🍃</v>
      </c>
    </row>
    <row r="7" spans="1:34" ht="15.95" customHeight="1" x14ac:dyDescent="0.25">
      <c r="Z7">
        <v>6</v>
      </c>
      <c r="AA7">
        <f>IFERROR(MATCH(Z7,Daten!$J$13:$J$200,0),"")</f>
        <v>6</v>
      </c>
      <c r="AB7" t="str">
        <f>IF($AA7="","",INDEX(Daten!$C$13:$C$200,$AA7))</f>
        <v>Archiv Rot</v>
      </c>
      <c r="AC7" t="str">
        <f>IF($AA7="","",INDEX(Daten!$D$13:$D$200,$AA7))</f>
        <v>Q2 / Rechnungen</v>
      </c>
      <c r="AD7" t="str">
        <f>IF($AA7="","",INDEX(Daten!$E$13:$E$200,$AA7))</f>
        <v/>
      </c>
      <c r="AE7" t="str">
        <f>IF($AA7="","",INDEX(Daten!$F$13:$F$200,$AA7))</f>
        <v>AR-Q2</v>
      </c>
      <c r="AF7" t="str">
        <f>IF($AA7="","",INDEX(Daten!$G$13:$G$200,$AA7))</f>
        <v>Standard</v>
      </c>
      <c r="AG7" t="str">
        <f>IF($AA7="","",INDEX(Daten!$H$13:$H$200,$AA7))</f>
        <v>Rosa</v>
      </c>
      <c r="AH7" t="str">
        <f>IF($AA7="","",INDEX(Daten!$I$13:$I$200,$AA7))</f>
        <v>🗂</v>
      </c>
    </row>
    <row r="8" spans="1:34" ht="18" customHeight="1" x14ac:dyDescent="0.25">
      <c r="A8" s="28" t="str">
        <f>IF(AND($AA5&lt;&gt;"",Daten!$B$10="Ja"),IF($AH5&lt;&gt;"",$AH5,""),"")</f>
        <v>🚚</v>
      </c>
      <c r="B8" s="29" t="str">
        <f>IF($AA5="","",$AF5)</f>
        <v>Versand</v>
      </c>
      <c r="C8" s="30"/>
      <c r="D8" s="30"/>
      <c r="E8" s="31"/>
      <c r="G8" s="28" t="str">
        <f>IF(AND($AA6&lt;&gt;"",Daten!$B$10="Ja"),IF($AH6&lt;&gt;"",$AH6,""),"")</f>
        <v>🍃</v>
      </c>
      <c r="H8" s="29" t="str">
        <f>IF($AA6="","",$AF6)</f>
        <v>Preis</v>
      </c>
      <c r="I8" s="30"/>
      <c r="J8" s="30"/>
      <c r="K8" s="31"/>
      <c r="M8" s="28" t="str">
        <f>IF(AND($AA7&lt;&gt;"",Daten!$B$10="Ja"),IF($AH7&lt;&gt;"",$AH7,""),"")</f>
        <v>🗂</v>
      </c>
      <c r="N8" s="29" t="str">
        <f>IF($AA7="","",$AF7)</f>
        <v>Standard</v>
      </c>
      <c r="O8" s="30"/>
      <c r="P8" s="30"/>
      <c r="Q8" s="31"/>
      <c r="Z8">
        <v>7</v>
      </c>
      <c r="AA8">
        <f>IFERROR(MATCH(Z8,Daten!$J$13:$J$200,0),"")</f>
        <v>7</v>
      </c>
      <c r="AB8" t="str">
        <f>IF($AA8="","",INDEX(Daten!$C$13:$C$200,$AA8))</f>
        <v>Ersatzteile M3</v>
      </c>
      <c r="AC8" t="str">
        <f>IF($AA8="","",INDEX(Daten!$D$13:$D$200,$AA8))</f>
        <v>Kleine Metallteile</v>
      </c>
      <c r="AD8" t="str">
        <f>IF($AA8="","",INDEX(Daten!$E$13:$E$200,$AA8))</f>
        <v/>
      </c>
      <c r="AE8" t="str">
        <f>IF($AA8="","",INDEX(Daten!$F$13:$F$200,$AA8))</f>
        <v>ET-M3</v>
      </c>
      <c r="AF8" t="str">
        <f>IF($AA8="","",INDEX(Daten!$G$13:$G$200,$AA8))</f>
        <v>Lager</v>
      </c>
      <c r="AG8" t="str">
        <f>IF($AA8="","",INDEX(Daten!$H$13:$H$200,$AA8))</f>
        <v>Blau</v>
      </c>
      <c r="AH8" t="str">
        <f>IF($AA8="","",INDEX(Daten!$I$13:$I$200,$AA8))</f>
        <v>🔩</v>
      </c>
    </row>
    <row r="9" spans="1:34" ht="24" customHeight="1" x14ac:dyDescent="0.25">
      <c r="A9" s="32" t="str">
        <f>IF($AA5="","",$AB5)</f>
        <v>Versand Express</v>
      </c>
      <c r="B9" s="20"/>
      <c r="C9" s="20"/>
      <c r="D9" s="20"/>
      <c r="E9" s="33"/>
      <c r="G9" s="32" t="str">
        <f>IF($AA6="","",$AB6)</f>
        <v>Tee Grün Bio</v>
      </c>
      <c r="H9" s="20"/>
      <c r="I9" s="20"/>
      <c r="J9" s="20"/>
      <c r="K9" s="33"/>
      <c r="M9" s="32" t="str">
        <f>IF($AA7="","",$AB7)</f>
        <v>Archiv Rot</v>
      </c>
      <c r="N9" s="20"/>
      <c r="O9" s="20"/>
      <c r="P9" s="20"/>
      <c r="Q9" s="33"/>
      <c r="Z9">
        <v>8</v>
      </c>
      <c r="AA9">
        <f>IFERROR(MATCH(Z9,Daten!$J$13:$J$200,0),"")</f>
        <v>8</v>
      </c>
      <c r="AB9" t="str">
        <f>IF($AA9="","",INDEX(Daten!$C$13:$C$200,$AA9))</f>
        <v>Geschenkbox Jubiläum</v>
      </c>
      <c r="AC9" t="str">
        <f>IF($AA9="","",INDEX(Daten!$D$13:$D$200,$AA9))</f>
        <v>Sonderedition</v>
      </c>
      <c r="AD9">
        <f>IF($AA9="","",INDEX(Daten!$E$13:$E$200,$AA9))</f>
        <v>8.99</v>
      </c>
      <c r="AE9" t="str">
        <f>IF($AA9="","",INDEX(Daten!$F$13:$F$200,$AA9))</f>
        <v>GJ-500</v>
      </c>
      <c r="AF9" t="str">
        <f>IF($AA9="","",INDEX(Daten!$G$13:$G$200,$AA9))</f>
        <v>Standard</v>
      </c>
      <c r="AG9" t="str">
        <f>IF($AA9="","",INDEX(Daten!$H$13:$H$200,$AA9))</f>
        <v>Rosa</v>
      </c>
      <c r="AH9" t="str">
        <f>IF($AA9="","",INDEX(Daten!$I$13:$I$200,$AA9))</f>
        <v>🎁</v>
      </c>
    </row>
    <row r="10" spans="1:34" ht="24" customHeight="1" x14ac:dyDescent="0.25">
      <c r="A10" s="34"/>
      <c r="B10" s="25"/>
      <c r="C10" s="25"/>
      <c r="D10" s="25"/>
      <c r="E10" s="35"/>
      <c r="G10" s="34"/>
      <c r="H10" s="25"/>
      <c r="I10" s="25"/>
      <c r="J10" s="25"/>
      <c r="K10" s="35"/>
      <c r="M10" s="34"/>
      <c r="N10" s="25"/>
      <c r="O10" s="25"/>
      <c r="P10" s="25"/>
      <c r="Q10" s="35"/>
      <c r="Z10">
        <v>9</v>
      </c>
      <c r="AA10">
        <f>IFERROR(MATCH(Z10,Daten!$J$13:$J$200,0),"")</f>
        <v>9</v>
      </c>
      <c r="AB10" t="str">
        <f>IF($AA10="","",INDEX(Daten!$C$13:$C$200,$AA10))</f>
        <v>Versand Inland</v>
      </c>
      <c r="AC10" t="str">
        <f>IF($AA10="","",INDEX(Daten!$D$13:$D$200,$AA10))</f>
        <v>Bitte nicht knicken</v>
      </c>
      <c r="AD10" t="str">
        <f>IF($AA10="","",INDEX(Daten!$E$13:$E$200,$AA10))</f>
        <v/>
      </c>
      <c r="AE10" t="str">
        <f>IF($AA10="","",INDEX(Daten!$F$13:$F$200,$AA10))</f>
        <v>VI-01</v>
      </c>
      <c r="AF10" t="str">
        <f>IF($AA10="","",INDEX(Daten!$G$13:$G$200,$AA10))</f>
        <v>Versand</v>
      </c>
      <c r="AG10" t="str">
        <f>IF($AA10="","",INDEX(Daten!$H$13:$H$200,$AA10))</f>
        <v>Gelb</v>
      </c>
      <c r="AH10" t="str">
        <f>IF($AA10="","",INDEX(Daten!$I$13:$I$200,$AA10))</f>
        <v>✉</v>
      </c>
    </row>
    <row r="11" spans="1:34" ht="18" customHeight="1" x14ac:dyDescent="0.25">
      <c r="A11" s="36" t="str">
        <f>IF(AND($AA5&lt;&gt;"",Daten!$B$9="Ja"),$AC5,"")</f>
        <v>Zerbrechlich / Glas</v>
      </c>
      <c r="B11" s="17"/>
      <c r="C11" s="17"/>
      <c r="D11" s="18"/>
      <c r="E11" s="37" t="str">
        <f>IF(AND($AA5&lt;&gt;"",Daten!$B$8="Ja"),$AD5,"")</f>
        <v/>
      </c>
      <c r="G11" s="36" t="str">
        <f>IF(AND($AA6&lt;&gt;"",Daten!$B$9="Ja"),$AC6,"")</f>
        <v>100 g</v>
      </c>
      <c r="H11" s="17"/>
      <c r="I11" s="17"/>
      <c r="J11" s="18"/>
      <c r="K11" s="37">
        <f>IF(AND($AA6&lt;&gt;"",Daten!$B$8="Ja"),$AD6,"")</f>
        <v>4.5</v>
      </c>
      <c r="M11" s="36" t="str">
        <f>IF(AND($AA7&lt;&gt;"",Daten!$B$9="Ja"),$AC7,"")</f>
        <v>Q2 / Rechnungen</v>
      </c>
      <c r="N11" s="17"/>
      <c r="O11" s="17"/>
      <c r="P11" s="18"/>
      <c r="Q11" s="37" t="str">
        <f>IF(AND($AA7&lt;&gt;"",Daten!$B$8="Ja"),$AD7,"")</f>
        <v/>
      </c>
      <c r="Z11">
        <v>10</v>
      </c>
      <c r="AA11">
        <f>IFERROR(MATCH(Z11,Daten!$J$13:$J$200,0),"")</f>
        <v>11</v>
      </c>
      <c r="AB11" t="str">
        <f>IF($AA11="","",INDEX(Daten!$C$13:$C$200,$AA11))</f>
        <v>Druckerpapier A4</v>
      </c>
      <c r="AC11" t="str">
        <f>IF($AA11="","",INDEX(Daten!$D$13:$D$200,$AA11))</f>
        <v>500 Blatt</v>
      </c>
      <c r="AD11">
        <f>IF($AA11="","",INDEX(Daten!$E$13:$E$200,$AA11))</f>
        <v>5.95</v>
      </c>
      <c r="AE11" t="str">
        <f>IF($AA11="","",INDEX(Daten!$F$13:$F$200,$AA11))</f>
        <v>DP-A4</v>
      </c>
      <c r="AF11" t="str">
        <f>IF($AA11="","",INDEX(Daten!$G$13:$G$200,$AA11))</f>
        <v>Preis</v>
      </c>
      <c r="AG11" t="str">
        <f>IF($AA11="","",INDEX(Daten!$H$13:$H$200,$AA11))</f>
        <v>Grau</v>
      </c>
      <c r="AH11" t="str">
        <f>IF($AA11="","",INDEX(Daten!$I$13:$I$200,$AA11))</f>
        <v>🖨</v>
      </c>
    </row>
    <row r="12" spans="1:34" ht="18" customHeight="1" x14ac:dyDescent="0.25">
      <c r="A12" s="38"/>
      <c r="B12" s="39" t="str">
        <f>IF($AA5="","",$AE5)</f>
        <v>VE-24</v>
      </c>
      <c r="C12" s="40"/>
      <c r="D12" s="40"/>
      <c r="E12" s="41"/>
      <c r="G12" s="38"/>
      <c r="H12" s="39" t="str">
        <f>IF($AA6="","",$AE6)</f>
        <v>TG-220</v>
      </c>
      <c r="I12" s="40"/>
      <c r="J12" s="40"/>
      <c r="K12" s="41"/>
      <c r="M12" s="38"/>
      <c r="N12" s="39" t="str">
        <f>IF($AA7="","",$AE7)</f>
        <v>AR-Q2</v>
      </c>
      <c r="O12" s="40"/>
      <c r="P12" s="40"/>
      <c r="Q12" s="41"/>
      <c r="Z12">
        <v>11</v>
      </c>
      <c r="AA12">
        <f>IFERROR(MATCH(Z12,Daten!$J$13:$J$200,0),"")</f>
        <v>12</v>
      </c>
      <c r="AB12" t="str">
        <f>IF($AA12="","",INDEX(Daten!$C$13:$C$200,$AA12))</f>
        <v>Laborprobe</v>
      </c>
      <c r="AC12" t="str">
        <f>IF($AA12="","",INDEX(Daten!$D$13:$D$200,$AA12))</f>
        <v>Kühl lagern</v>
      </c>
      <c r="AD12" t="str">
        <f>IF($AA12="","",INDEX(Daten!$E$13:$E$200,$AA12))</f>
        <v/>
      </c>
      <c r="AE12" t="str">
        <f>IF($AA12="","",INDEX(Daten!$F$13:$F$200,$AA12))</f>
        <v>LP-08</v>
      </c>
      <c r="AF12" t="str">
        <f>IF($AA12="","",INDEX(Daten!$G$13:$G$200,$AA12))</f>
        <v>Lager</v>
      </c>
      <c r="AG12" t="str">
        <f>IF($AA12="","",INDEX(Daten!$H$13:$H$200,$AA12))</f>
        <v>Grün</v>
      </c>
      <c r="AH12" t="str">
        <f>IF($AA12="","",INDEX(Daten!$I$13:$I$200,$AA12))</f>
        <v>🧪</v>
      </c>
    </row>
    <row r="13" spans="1:34" ht="15.95" customHeight="1" x14ac:dyDescent="0.25">
      <c r="Z13">
        <v>12</v>
      </c>
      <c r="AA13" t="str">
        <f>IFERROR(MATCH(Z13,Daten!$J$13:$J$200,0),"")</f>
        <v/>
      </c>
      <c r="AB13" t="str">
        <f>IF($AA13="","",INDEX(Daten!$C$13:$C$200,$AA13))</f>
        <v/>
      </c>
      <c r="AC13" t="str">
        <f>IF($AA13="","",INDEX(Daten!$D$13:$D$200,$AA13))</f>
        <v/>
      </c>
      <c r="AD13" t="str">
        <f>IF($AA13="","",INDEX(Daten!$E$13:$E$200,$AA13))</f>
        <v/>
      </c>
      <c r="AE13" t="str">
        <f>IF($AA13="","",INDEX(Daten!$F$13:$F$200,$AA13))</f>
        <v/>
      </c>
      <c r="AF13" t="str">
        <f>IF($AA13="","",INDEX(Daten!$G$13:$G$200,$AA13))</f>
        <v/>
      </c>
      <c r="AG13" t="str">
        <f>IF($AA13="","",INDEX(Daten!$H$13:$H$200,$AA13))</f>
        <v/>
      </c>
      <c r="AH13" t="str">
        <f>IF($AA13="","",INDEX(Daten!$I$13:$I$200,$AA13))</f>
        <v/>
      </c>
    </row>
    <row r="14" spans="1:34" ht="18" customHeight="1" x14ac:dyDescent="0.25">
      <c r="A14" s="28" t="str">
        <f>IF(AND($AA8&lt;&gt;"",Daten!$B$10="Ja"),IF($AH8&lt;&gt;"",$AH8,""),"")</f>
        <v>🔩</v>
      </c>
      <c r="B14" s="29" t="str">
        <f>IF($AA8="","",$AF8)</f>
        <v>Lager</v>
      </c>
      <c r="C14" s="30"/>
      <c r="D14" s="30"/>
      <c r="E14" s="31"/>
      <c r="G14" s="28" t="str">
        <f>IF(AND($AA9&lt;&gt;"",Daten!$B$10="Ja"),IF($AH9&lt;&gt;"",$AH9,""),"")</f>
        <v>🎁</v>
      </c>
      <c r="H14" s="29" t="str">
        <f>IF($AA9="","",$AF9)</f>
        <v>Standard</v>
      </c>
      <c r="I14" s="30"/>
      <c r="J14" s="30"/>
      <c r="K14" s="31"/>
      <c r="M14" s="28" t="str">
        <f>IF(AND($AA10&lt;&gt;"",Daten!$B$10="Ja"),IF($AH10&lt;&gt;"",$AH10,""),"")</f>
        <v>✉</v>
      </c>
      <c r="N14" s="29" t="str">
        <f>IF($AA10="","",$AF10)</f>
        <v>Versand</v>
      </c>
      <c r="O14" s="30"/>
      <c r="P14" s="30"/>
      <c r="Q14" s="31"/>
    </row>
    <row r="15" spans="1:34" ht="24" customHeight="1" x14ac:dyDescent="0.25">
      <c r="A15" s="32" t="str">
        <f>IF($AA8="","",$AB8)</f>
        <v>Ersatzteile M3</v>
      </c>
      <c r="B15" s="20"/>
      <c r="C15" s="20"/>
      <c r="D15" s="20"/>
      <c r="E15" s="33"/>
      <c r="G15" s="32" t="str">
        <f>IF($AA9="","",$AB9)</f>
        <v>Geschenkbox Jubiläum</v>
      </c>
      <c r="H15" s="20"/>
      <c r="I15" s="20"/>
      <c r="J15" s="20"/>
      <c r="K15" s="33"/>
      <c r="M15" s="32" t="str">
        <f>IF($AA10="","",$AB10)</f>
        <v>Versand Inland</v>
      </c>
      <c r="N15" s="20"/>
      <c r="O15" s="20"/>
      <c r="P15" s="20"/>
      <c r="Q15" s="33"/>
    </row>
    <row r="16" spans="1:34" ht="24" customHeight="1" x14ac:dyDescent="0.25">
      <c r="A16" s="34"/>
      <c r="B16" s="25"/>
      <c r="C16" s="25"/>
      <c r="D16" s="25"/>
      <c r="E16" s="35"/>
      <c r="G16" s="34"/>
      <c r="H16" s="25"/>
      <c r="I16" s="25"/>
      <c r="J16" s="25"/>
      <c r="K16" s="35"/>
      <c r="M16" s="34"/>
      <c r="N16" s="25"/>
      <c r="O16" s="25"/>
      <c r="P16" s="25"/>
      <c r="Q16" s="35"/>
    </row>
    <row r="17" spans="1:17" ht="18" customHeight="1" x14ac:dyDescent="0.25">
      <c r="A17" s="36" t="str">
        <f>IF(AND($AA8&lt;&gt;"",Daten!$B$9="Ja"),$AC8,"")</f>
        <v>Kleine Metallteile</v>
      </c>
      <c r="B17" s="17"/>
      <c r="C17" s="17"/>
      <c r="D17" s="18"/>
      <c r="E17" s="37" t="str">
        <f>IF(AND($AA8&lt;&gt;"",Daten!$B$8="Ja"),$AD8,"")</f>
        <v/>
      </c>
      <c r="G17" s="36" t="str">
        <f>IF(AND($AA9&lt;&gt;"",Daten!$B$9="Ja"),$AC9,"")</f>
        <v>Sonderedition</v>
      </c>
      <c r="H17" s="17"/>
      <c r="I17" s="17"/>
      <c r="J17" s="18"/>
      <c r="K17" s="37">
        <f>IF(AND($AA9&lt;&gt;"",Daten!$B$8="Ja"),$AD9,"")</f>
        <v>8.99</v>
      </c>
      <c r="M17" s="36" t="str">
        <f>IF(AND($AA10&lt;&gt;"",Daten!$B$9="Ja"),$AC10,"")</f>
        <v>Bitte nicht knicken</v>
      </c>
      <c r="N17" s="17"/>
      <c r="O17" s="17"/>
      <c r="P17" s="18"/>
      <c r="Q17" s="37" t="str">
        <f>IF(AND($AA10&lt;&gt;"",Daten!$B$8="Ja"),$AD10,"")</f>
        <v/>
      </c>
    </row>
    <row r="18" spans="1:17" ht="18" customHeight="1" x14ac:dyDescent="0.25">
      <c r="A18" s="38"/>
      <c r="B18" s="39" t="str">
        <f>IF($AA8="","",$AE8)</f>
        <v>ET-M3</v>
      </c>
      <c r="C18" s="40"/>
      <c r="D18" s="40"/>
      <c r="E18" s="41"/>
      <c r="G18" s="38"/>
      <c r="H18" s="39" t="str">
        <f>IF($AA9="","",$AE9)</f>
        <v>GJ-500</v>
      </c>
      <c r="I18" s="40"/>
      <c r="J18" s="40"/>
      <c r="K18" s="41"/>
      <c r="M18" s="38"/>
      <c r="N18" s="39" t="str">
        <f>IF($AA10="","",$AE10)</f>
        <v>VI-01</v>
      </c>
      <c r="O18" s="40"/>
      <c r="P18" s="40"/>
      <c r="Q18" s="41"/>
    </row>
    <row r="19" spans="1:17" ht="15.95" customHeight="1" x14ac:dyDescent="0.25"/>
    <row r="20" spans="1:17" ht="18" customHeight="1" x14ac:dyDescent="0.25">
      <c r="A20" s="28" t="str">
        <f>IF(AND($AA11&lt;&gt;"",Daten!$B$10="Ja"),IF($AH11&lt;&gt;"",$AH11,""),"")</f>
        <v>🖨</v>
      </c>
      <c r="B20" s="29" t="str">
        <f>IF($AA11="","",$AF11)</f>
        <v>Preis</v>
      </c>
      <c r="C20" s="30"/>
      <c r="D20" s="30"/>
      <c r="E20" s="31"/>
      <c r="G20" s="28" t="str">
        <f>IF(AND($AA12&lt;&gt;"",Daten!$B$10="Ja"),IF($AH12&lt;&gt;"",$AH12,""),"")</f>
        <v>🧪</v>
      </c>
      <c r="H20" s="29" t="str">
        <f>IF($AA12="","",$AF12)</f>
        <v>Lager</v>
      </c>
      <c r="I20" s="30"/>
      <c r="J20" s="30"/>
      <c r="K20" s="31"/>
      <c r="M20" s="28" t="str">
        <f>IF(AND($AA13&lt;&gt;"",Daten!$B$10="Ja"),IF($AH13&lt;&gt;"",$AH13,""),"")</f>
        <v/>
      </c>
      <c r="N20" s="29" t="str">
        <f>IF($AA13="","",$AF13)</f>
        <v/>
      </c>
      <c r="O20" s="30"/>
      <c r="P20" s="30"/>
      <c r="Q20" s="31"/>
    </row>
    <row r="21" spans="1:17" ht="24" customHeight="1" x14ac:dyDescent="0.25">
      <c r="A21" s="32" t="str">
        <f>IF($AA11="","",$AB11)</f>
        <v>Druckerpapier A4</v>
      </c>
      <c r="B21" s="20"/>
      <c r="C21" s="20"/>
      <c r="D21" s="20"/>
      <c r="E21" s="33"/>
      <c r="G21" s="32" t="str">
        <f>IF($AA12="","",$AB12)</f>
        <v>Laborprobe</v>
      </c>
      <c r="H21" s="20"/>
      <c r="I21" s="20"/>
      <c r="J21" s="20"/>
      <c r="K21" s="33"/>
      <c r="M21" s="32" t="str">
        <f>IF($AA13="","",$AB13)</f>
        <v/>
      </c>
      <c r="N21" s="20"/>
      <c r="O21" s="20"/>
      <c r="P21" s="20"/>
      <c r="Q21" s="33"/>
    </row>
    <row r="22" spans="1:17" ht="24" customHeight="1" x14ac:dyDescent="0.25">
      <c r="A22" s="34"/>
      <c r="B22" s="25"/>
      <c r="C22" s="25"/>
      <c r="D22" s="25"/>
      <c r="E22" s="35"/>
      <c r="G22" s="34"/>
      <c r="H22" s="25"/>
      <c r="I22" s="25"/>
      <c r="J22" s="25"/>
      <c r="K22" s="35"/>
      <c r="M22" s="34"/>
      <c r="N22" s="25"/>
      <c r="O22" s="25"/>
      <c r="P22" s="25"/>
      <c r="Q22" s="35"/>
    </row>
    <row r="23" spans="1:17" ht="18" customHeight="1" x14ac:dyDescent="0.25">
      <c r="A23" s="36" t="str">
        <f>IF(AND($AA11&lt;&gt;"",Daten!$B$9="Ja"),$AC11,"")</f>
        <v>500 Blatt</v>
      </c>
      <c r="B23" s="17"/>
      <c r="C23" s="17"/>
      <c r="D23" s="18"/>
      <c r="E23" s="37">
        <f>IF(AND($AA11&lt;&gt;"",Daten!$B$8="Ja"),$AD11,"")</f>
        <v>5.95</v>
      </c>
      <c r="G23" s="36" t="str">
        <f>IF(AND($AA12&lt;&gt;"",Daten!$B$9="Ja"),$AC12,"")</f>
        <v>Kühl lagern</v>
      </c>
      <c r="H23" s="17"/>
      <c r="I23" s="17"/>
      <c r="J23" s="18"/>
      <c r="K23" s="37" t="str">
        <f>IF(AND($AA12&lt;&gt;"",Daten!$B$8="Ja"),$AD12,"")</f>
        <v/>
      </c>
      <c r="M23" s="36" t="str">
        <f>IF(AND($AA13&lt;&gt;"",Daten!$B$9="Ja"),$AC13,"")</f>
        <v/>
      </c>
      <c r="N23" s="17"/>
      <c r="O23" s="17"/>
      <c r="P23" s="18"/>
      <c r="Q23" s="37" t="str">
        <f>IF(AND($AA13&lt;&gt;"",Daten!$B$8="Ja"),$AD13,"")</f>
        <v/>
      </c>
    </row>
    <row r="24" spans="1:17" ht="18" customHeight="1" x14ac:dyDescent="0.25">
      <c r="A24" s="38"/>
      <c r="B24" s="39" t="str">
        <f>IF($AA11="","",$AE11)</f>
        <v>DP-A4</v>
      </c>
      <c r="C24" s="40"/>
      <c r="D24" s="40"/>
      <c r="E24" s="41"/>
      <c r="G24" s="38"/>
      <c r="H24" s="39" t="str">
        <f>IF($AA12="","",$AE12)</f>
        <v>LP-08</v>
      </c>
      <c r="I24" s="40"/>
      <c r="J24" s="40"/>
      <c r="K24" s="41"/>
      <c r="M24" s="38"/>
      <c r="N24" s="39" t="str">
        <f>IF($AA13="","",$AE13)</f>
        <v/>
      </c>
      <c r="O24" s="40"/>
      <c r="P24" s="40"/>
      <c r="Q24" s="41"/>
    </row>
    <row r="25" spans="1:17" ht="15.95" customHeight="1" x14ac:dyDescent="0.25"/>
  </sheetData>
  <mergeCells count="48">
    <mergeCell ref="B2:E2"/>
    <mergeCell ref="N2:Q2"/>
    <mergeCell ref="B14:E14"/>
    <mergeCell ref="N18:Q18"/>
    <mergeCell ref="B8:E8"/>
    <mergeCell ref="N8:Q8"/>
    <mergeCell ref="N14:Q14"/>
    <mergeCell ref="H2:K2"/>
    <mergeCell ref="M15:Q16"/>
    <mergeCell ref="G5:J5"/>
    <mergeCell ref="B24:E24"/>
    <mergeCell ref="N6:Q6"/>
    <mergeCell ref="B20:E20"/>
    <mergeCell ref="N24:Q24"/>
    <mergeCell ref="H24:K24"/>
    <mergeCell ref="A21:E22"/>
    <mergeCell ref="M21:Q22"/>
    <mergeCell ref="M23:P23"/>
    <mergeCell ref="H18:K18"/>
    <mergeCell ref="H14:K14"/>
    <mergeCell ref="H8:K8"/>
    <mergeCell ref="H20:K20"/>
    <mergeCell ref="N20:Q20"/>
    <mergeCell ref="A11:D11"/>
    <mergeCell ref="G11:J11"/>
    <mergeCell ref="A9:E10"/>
    <mergeCell ref="M3:Q4"/>
    <mergeCell ref="G15:K16"/>
    <mergeCell ref="B6:E6"/>
    <mergeCell ref="H12:K12"/>
    <mergeCell ref="M17:P17"/>
    <mergeCell ref="M5:P5"/>
    <mergeCell ref="G9:K10"/>
    <mergeCell ref="G17:J17"/>
    <mergeCell ref="M9:Q10"/>
    <mergeCell ref="B12:E12"/>
    <mergeCell ref="A15:E16"/>
    <mergeCell ref="H6:K6"/>
    <mergeCell ref="M11:P11"/>
    <mergeCell ref="N12:Q12"/>
    <mergeCell ref="A5:D5"/>
    <mergeCell ref="A23:D23"/>
    <mergeCell ref="A3:E4"/>
    <mergeCell ref="G3:K4"/>
    <mergeCell ref="A17:D17"/>
    <mergeCell ref="B18:E18"/>
    <mergeCell ref="G21:K22"/>
    <mergeCell ref="G23:J23"/>
  </mergeCells>
  <conditionalFormatting sqref="A3:E6">
    <cfRule type="expression" dxfId="71" priority="1">
      <formula>$AG2="Gelb"</formula>
    </cfRule>
    <cfRule type="expression" dxfId="70" priority="2">
      <formula>$AG2="Blau"</formula>
    </cfRule>
    <cfRule type="expression" dxfId="69" priority="3">
      <formula>$AG2="Grün"</formula>
    </cfRule>
    <cfRule type="expression" dxfId="68" priority="4">
      <formula>$AG2="Orange"</formula>
    </cfRule>
    <cfRule type="expression" dxfId="67" priority="5">
      <formula>$AG2="Rosa"</formula>
    </cfRule>
    <cfRule type="expression" dxfId="66" priority="6">
      <formula>$AG2="Grau"</formula>
    </cfRule>
  </conditionalFormatting>
  <conditionalFormatting sqref="A9:E12">
    <cfRule type="expression" dxfId="65" priority="19">
      <formula>$AG5="Gelb"</formula>
    </cfRule>
    <cfRule type="expression" dxfId="64" priority="20">
      <formula>$AG5="Blau"</formula>
    </cfRule>
    <cfRule type="expression" dxfId="63" priority="21">
      <formula>$AG5="Grün"</formula>
    </cfRule>
    <cfRule type="expression" dxfId="62" priority="22">
      <formula>$AG5="Orange"</formula>
    </cfRule>
    <cfRule type="expression" dxfId="61" priority="23">
      <formula>$AG5="Rosa"</formula>
    </cfRule>
    <cfRule type="expression" dxfId="60" priority="24">
      <formula>$AG5="Grau"</formula>
    </cfRule>
  </conditionalFormatting>
  <conditionalFormatting sqref="A15:E18">
    <cfRule type="expression" dxfId="59" priority="42">
      <formula>$AG8="Grau"</formula>
    </cfRule>
    <cfRule type="expression" dxfId="58" priority="41">
      <formula>$AG8="Rosa"</formula>
    </cfRule>
    <cfRule type="expression" dxfId="57" priority="40">
      <formula>$AG8="Orange"</formula>
    </cfRule>
    <cfRule type="expression" dxfId="56" priority="37">
      <formula>$AG8="Gelb"</formula>
    </cfRule>
    <cfRule type="expression" dxfId="55" priority="39">
      <formula>$AG8="Grün"</formula>
    </cfRule>
    <cfRule type="expression" dxfId="54" priority="38">
      <formula>$AG8="Blau"</formula>
    </cfRule>
  </conditionalFormatting>
  <conditionalFormatting sqref="A21:E24">
    <cfRule type="expression" dxfId="53" priority="55">
      <formula>$AG11="Gelb"</formula>
    </cfRule>
    <cfRule type="expression" dxfId="52" priority="60">
      <formula>$AG11="Grau"</formula>
    </cfRule>
    <cfRule type="expression" dxfId="51" priority="59">
      <formula>$AG11="Rosa"</formula>
    </cfRule>
    <cfRule type="expression" dxfId="50" priority="58">
      <formula>$AG11="Orange"</formula>
    </cfRule>
    <cfRule type="expression" dxfId="49" priority="57">
      <formula>$AG11="Grün"</formula>
    </cfRule>
    <cfRule type="expression" dxfId="48" priority="56">
      <formula>$AG11="Blau"</formula>
    </cfRule>
  </conditionalFormatting>
  <conditionalFormatting sqref="G3:K6">
    <cfRule type="expression" dxfId="47" priority="7">
      <formula>$AG3="Gelb"</formula>
    </cfRule>
    <cfRule type="expression" dxfId="46" priority="8">
      <formula>$AG3="Blau"</formula>
    </cfRule>
    <cfRule type="expression" dxfId="45" priority="9">
      <formula>$AG3="Grün"</formula>
    </cfRule>
    <cfRule type="expression" dxfId="44" priority="11">
      <formula>$AG3="Rosa"</formula>
    </cfRule>
    <cfRule type="expression" dxfId="43" priority="12">
      <formula>$AG3="Grau"</formula>
    </cfRule>
    <cfRule type="expression" dxfId="42" priority="10">
      <formula>$AG3="Orange"</formula>
    </cfRule>
  </conditionalFormatting>
  <conditionalFormatting sqref="G9:K12">
    <cfRule type="expression" dxfId="41" priority="28">
      <formula>$AG6="Orange"</formula>
    </cfRule>
    <cfRule type="expression" dxfId="40" priority="25">
      <formula>$AG6="Gelb"</formula>
    </cfRule>
    <cfRule type="expression" dxfId="39" priority="26">
      <formula>$AG6="Blau"</formula>
    </cfRule>
    <cfRule type="expression" dxfId="38" priority="27">
      <formula>$AG6="Grün"</formula>
    </cfRule>
    <cfRule type="expression" dxfId="37" priority="29">
      <formula>$AG6="Rosa"</formula>
    </cfRule>
    <cfRule type="expression" dxfId="36" priority="30">
      <formula>$AG6="Grau"</formula>
    </cfRule>
  </conditionalFormatting>
  <conditionalFormatting sqref="G15:K18">
    <cfRule type="expression" dxfId="35" priority="43">
      <formula>$AG9="Gelb"</formula>
    </cfRule>
    <cfRule type="expression" dxfId="34" priority="44">
      <formula>$AG9="Blau"</formula>
    </cfRule>
    <cfRule type="expression" dxfId="33" priority="45">
      <formula>$AG9="Grün"</formula>
    </cfRule>
    <cfRule type="expression" dxfId="32" priority="46">
      <formula>$AG9="Orange"</formula>
    </cfRule>
    <cfRule type="expression" dxfId="31" priority="47">
      <formula>$AG9="Rosa"</formula>
    </cfRule>
    <cfRule type="expression" dxfId="30" priority="48">
      <formula>$AG9="Grau"</formula>
    </cfRule>
  </conditionalFormatting>
  <conditionalFormatting sqref="G21:K24">
    <cfRule type="expression" dxfId="29" priority="63">
      <formula>$AG12="Grün"</formula>
    </cfRule>
    <cfRule type="expression" dxfId="28" priority="61">
      <formula>$AG12="Gelb"</formula>
    </cfRule>
    <cfRule type="expression" dxfId="27" priority="62">
      <formula>$AG12="Blau"</formula>
    </cfRule>
    <cfRule type="expression" dxfId="26" priority="64">
      <formula>$AG12="Orange"</formula>
    </cfRule>
    <cfRule type="expression" dxfId="25" priority="65">
      <formula>$AG12="Rosa"</formula>
    </cfRule>
    <cfRule type="expression" dxfId="24" priority="66">
      <formula>$AG12="Grau"</formula>
    </cfRule>
  </conditionalFormatting>
  <conditionalFormatting sqref="M3:Q6">
    <cfRule type="expression" dxfId="23" priority="13">
      <formula>$AG4="Gelb"</formula>
    </cfRule>
    <cfRule type="expression" dxfId="22" priority="15">
      <formula>$AG4="Grün"</formula>
    </cfRule>
    <cfRule type="expression" dxfId="21" priority="16">
      <formula>$AG4="Orange"</formula>
    </cfRule>
    <cfRule type="expression" dxfId="20" priority="17">
      <formula>$AG4="Rosa"</formula>
    </cfRule>
    <cfRule type="expression" dxfId="19" priority="18">
      <formula>$AG4="Grau"</formula>
    </cfRule>
    <cfRule type="expression" dxfId="18" priority="14">
      <formula>$AG4="Blau"</formula>
    </cfRule>
  </conditionalFormatting>
  <conditionalFormatting sqref="M9:Q12">
    <cfRule type="expression" dxfId="17" priority="31">
      <formula>$AG7="Gelb"</formula>
    </cfRule>
    <cfRule type="expression" dxfId="16" priority="36">
      <formula>$AG7="Grau"</formula>
    </cfRule>
    <cfRule type="expression" dxfId="15" priority="35">
      <formula>$AG7="Rosa"</formula>
    </cfRule>
    <cfRule type="expression" dxfId="14" priority="34">
      <formula>$AG7="Orange"</formula>
    </cfRule>
    <cfRule type="expression" dxfId="13" priority="33">
      <formula>$AG7="Grün"</formula>
    </cfRule>
    <cfRule type="expression" dxfId="12" priority="32">
      <formula>$AG7="Blau"</formula>
    </cfRule>
  </conditionalFormatting>
  <conditionalFormatting sqref="M15:Q18">
    <cfRule type="expression" dxfId="11" priority="53">
      <formula>$AG10="Rosa"</formula>
    </cfRule>
    <cfRule type="expression" dxfId="10" priority="52">
      <formula>$AG10="Orange"</formula>
    </cfRule>
    <cfRule type="expression" dxfId="9" priority="54">
      <formula>$AG10="Grau"</formula>
    </cfRule>
    <cfRule type="expression" dxfId="8" priority="51">
      <formula>$AG10="Grün"</formula>
    </cfRule>
    <cfRule type="expression" dxfId="7" priority="50">
      <formula>$AG10="Blau"</formula>
    </cfRule>
    <cfRule type="expression" dxfId="6" priority="49">
      <formula>$AG10="Gelb"</formula>
    </cfRule>
  </conditionalFormatting>
  <conditionalFormatting sqref="M21:Q24">
    <cfRule type="expression" dxfId="5" priority="67">
      <formula>$AG13="Gelb"</formula>
    </cfRule>
    <cfRule type="expression" dxfId="4" priority="68">
      <formula>$AG13="Blau"</formula>
    </cfRule>
    <cfRule type="expression" dxfId="3" priority="69">
      <formula>$AG13="Grün"</formula>
    </cfRule>
    <cfRule type="expression" dxfId="2" priority="70">
      <formula>$AG13="Orange"</formula>
    </cfRule>
    <cfRule type="expression" dxfId="1" priority="71">
      <formula>$AG13="Rosa"</formula>
    </cfRule>
    <cfRule type="expression" dxfId="0" priority="72">
      <formula>$AG13="Grau"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Daten</vt:lpstr>
      <vt:lpstr>Etiketten</vt:lpstr>
      <vt:lpstr>Etiketten!Druckbereich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2026-04-10T16:11:40Z</dcterms:modified>
</cp:coreProperties>
</file>