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datenbank vorlage excel\"/>
    </mc:Choice>
  </mc:AlternateContent>
  <xr:revisionPtr revIDLastSave="0" documentId="13_ncr:1_{4E4C91FE-6D25-40BD-A8FA-E7500E311FA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enbank" sheetId="1" r:id="rId1"/>
    <sheet name="Listen" sheetId="2" r:id="rId2"/>
  </sheets>
  <definedNames>
    <definedName name="_xlnm.Print_Titles" localSheetId="0">Datenbank!$1:$8</definedName>
    <definedName name="KategorieListe">Listen!$A$2:$A$7</definedName>
    <definedName name="StatusListe">Listen!$B$2:$B$4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" i="1" l="1"/>
  <c r="E5" i="1"/>
  <c r="C5" i="1"/>
  <c r="A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8" authorId="0" shapeId="0" xr:uid="{00000000-0006-0000-0000-000001000000}">
      <text>
        <r>
          <rPr>
            <sz val="10"/>
            <rFont val="Arial"/>
            <family val="2"/>
          </rPr>
          <t>Eindeutige Kennung für jeden Eintrag.</t>
        </r>
      </text>
    </comment>
    <comment ref="I8" authorId="0" shapeId="0" xr:uid="{00000000-0006-0000-0000-000002000000}">
      <text>
        <r>
          <rPr>
            <sz val="10"/>
            <rFont val="Arial"/>
            <family val="2"/>
          </rPr>
          <t>Freitext für wichtige Hinweise oder nächste Schritte.</t>
        </r>
      </text>
    </comment>
  </commentList>
</comments>
</file>

<file path=xl/sharedStrings.xml><?xml version="1.0" encoding="utf-8"?>
<sst xmlns="http://schemas.openxmlformats.org/spreadsheetml/2006/main" count="96" uniqueCount="72">
  <si>
    <t>Kontaktdatenbank</t>
  </si>
  <si>
    <t>Einträge hinzufügen, filtern und sortieren</t>
  </si>
  <si>
    <t>Gesamteinträge</t>
  </si>
  <si>
    <t>Aktiv</t>
  </si>
  <si>
    <t>Ausstehend</t>
  </si>
  <si>
    <t>Ohne E-Mail</t>
  </si>
  <si>
    <t>Hinweis</t>
  </si>
  <si>
    <t>Filter über die Tabellenköpfe verwenden</t>
  </si>
  <si>
    <t>ID</t>
  </si>
  <si>
    <t>Name</t>
  </si>
  <si>
    <t>E-Mail</t>
  </si>
  <si>
    <t>Telefon</t>
  </si>
  <si>
    <t>Kategorie</t>
  </si>
  <si>
    <t>Status</t>
  </si>
  <si>
    <t>Erfasst am</t>
  </si>
  <si>
    <t>Letzter Kontakt</t>
  </si>
  <si>
    <t>Notizen</t>
  </si>
  <si>
    <t>KD-001</t>
  </si>
  <si>
    <t>Anna Becker</t>
  </si>
  <si>
    <t>anna.becker@beispiel.de</t>
  </si>
  <si>
    <t>+49 30 5551 200</t>
  </si>
  <si>
    <t>Kunde</t>
  </si>
  <si>
    <t>Bestandskundin mit regelmäßigem Bestellrhythmus.</t>
  </si>
  <si>
    <t>KD-002</t>
  </si>
  <si>
    <t>Lukas Schneider</t>
  </si>
  <si>
    <t>lukas.schneider@firma-demo.de</t>
  </si>
  <si>
    <t>+49 89 4200 118</t>
  </si>
  <si>
    <t>Lead</t>
  </si>
  <si>
    <t>Erstgespräch geführt, wartet auf Angebot.</t>
  </si>
  <si>
    <t>KD-003</t>
  </si>
  <si>
    <t>Mia Hoffmann</t>
  </si>
  <si>
    <t>+49 40 7712 993</t>
  </si>
  <si>
    <t>Lieferant</t>
  </si>
  <si>
    <t>Kontakt für Büromaterial und Standardlieferungen.</t>
  </si>
  <si>
    <t>KD-004</t>
  </si>
  <si>
    <t>Jonas Weber</t>
  </si>
  <si>
    <t>jonas.weber@partnernetz.de</t>
  </si>
  <si>
    <t>+49 221 9033 440</t>
  </si>
  <si>
    <t>Partner</t>
  </si>
  <si>
    <t>Kooperationspartner für regionale Projekte.</t>
  </si>
  <si>
    <t>KD-005</t>
  </si>
  <si>
    <t>Sophie Krüger</t>
  </si>
  <si>
    <t>sophie.krueger@beispielmail.de</t>
  </si>
  <si>
    <t>+49 711 6608 720</t>
  </si>
  <si>
    <t>Inaktiv</t>
  </si>
  <si>
    <t>Derzeit keine laufenden Aufträge.</t>
  </si>
  <si>
    <t>KD-006</t>
  </si>
  <si>
    <t>Leon Fischer</t>
  </si>
  <si>
    <t>leon.fischer@intern-demo.de</t>
  </si>
  <si>
    <t>+49 69 3321 554</t>
  </si>
  <si>
    <t>Intern</t>
  </si>
  <si>
    <t>Interner Ansprechpartner für Freigaben und Rückfragen.</t>
  </si>
  <si>
    <t>KD-007</t>
  </si>
  <si>
    <t>Clara Neumann</t>
  </si>
  <si>
    <t>clara.neumann@beispiel.de</t>
  </si>
  <si>
    <t>+49 351 8452 101</t>
  </si>
  <si>
    <t>Benötigt Rückruf nächste Woche.</t>
  </si>
  <si>
    <t>KD-008</t>
  </si>
  <si>
    <t>Felix Braun</t>
  </si>
  <si>
    <t>+49 151 8899 4401</t>
  </si>
  <si>
    <t>Sonstiges</t>
  </si>
  <si>
    <t>Kontakt auf Messe kennengelernt; E-Mail noch nicht erfasst.</t>
  </si>
  <si>
    <t>KD-009</t>
  </si>
  <si>
    <t>Emma Vogel</t>
  </si>
  <si>
    <t>emma.vogel@kundenportal.de</t>
  </si>
  <si>
    <t>+49 761 4710 882</t>
  </si>
  <si>
    <t>Nutzt Zusatzleistungen seit Q1 2026.</t>
  </si>
  <si>
    <t>KD-010</t>
  </si>
  <si>
    <t>Paul Hartmann</t>
  </si>
  <si>
    <t>paul.hartmann@lieferkette.de</t>
  </si>
  <si>
    <t>+49 531 7003 219</t>
  </si>
  <si>
    <t>Aktuell pausiert, Alternative im Einsatz.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</si>
</sst>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9" x14ac:knownFonts="1">
    <font>
      <sz val="10"/>
      <name val="Arial"/>
      <family val="2"/>
    </font>
    <font>
      <sz val="11"/>
      <color theme="1"/>
      <name val="Calibri"/>
      <family val="2"/>
      <charset val="1"/>
    </font>
    <font>
      <i/>
      <sz val="11"/>
      <color rgb="FF1F415A"/>
      <name val="Calibri"/>
      <charset val="1"/>
    </font>
    <font>
      <b/>
      <sz val="10"/>
      <color rgb="FFFFFFFF"/>
      <name val="Calibri"/>
      <charset val="1"/>
    </font>
    <font>
      <b/>
      <sz val="14"/>
      <color rgb="FF00484E"/>
      <name val="Calibri"/>
      <charset val="1"/>
    </font>
    <font>
      <b/>
      <sz val="10"/>
      <color rgb="FF1F415A"/>
      <name val="Calibri"/>
      <charset val="1"/>
    </font>
    <font>
      <b/>
      <sz val="11"/>
      <color rgb="FFFFFFFF"/>
      <name val="Calibri"/>
      <charset val="1"/>
    </font>
    <font>
      <sz val="11"/>
      <color rgb="FF000000"/>
      <name val="Calibri"/>
      <charset val="1"/>
    </font>
    <font>
      <b/>
      <sz val="25"/>
      <color rgb="FF00484E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1F415A"/>
        <bgColor rgb="FF00484E"/>
      </patternFill>
    </fill>
    <fill>
      <patternFill patternType="solid">
        <fgColor rgb="FFD9E7E8"/>
        <bgColor rgb="FFDCE6F1"/>
      </patternFill>
    </fill>
    <fill>
      <patternFill patternType="solid">
        <fgColor rgb="FFE2F0D9"/>
        <bgColor rgb="FFEDEDED"/>
      </patternFill>
    </fill>
    <fill>
      <patternFill patternType="solid">
        <fgColor rgb="FFFFF2CC"/>
        <bgColor rgb="FFFDE9E7"/>
      </patternFill>
    </fill>
    <fill>
      <patternFill patternType="solid">
        <fgColor rgb="FFFDE9E7"/>
        <bgColor rgb="FFEDEDED"/>
      </patternFill>
    </fill>
    <fill>
      <patternFill patternType="solid">
        <fgColor rgb="FFDCE6F1"/>
        <bgColor rgb="FFD9E7E8"/>
      </patternFill>
    </fill>
    <fill>
      <patternFill patternType="solid">
        <fgColor rgb="FF00484E"/>
        <bgColor rgb="FF1F415A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B7C9CC"/>
      </left>
      <right style="thin">
        <color rgb="FFB7C9CC"/>
      </right>
      <top style="thin">
        <color rgb="FFB7C9CC"/>
      </top>
      <bottom style="thin">
        <color rgb="FFB7C9CC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4" fillId="6" borderId="1" xfId="1" applyFont="1" applyFill="1" applyBorder="1" applyAlignment="1">
      <alignment horizontal="center" vertical="center"/>
    </xf>
    <xf numFmtId="0" fontId="4" fillId="5" borderId="1" xfId="1" applyFont="1" applyFill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3" fillId="2" borderId="1" xfId="1" applyFont="1" applyFill="1" applyBorder="1" applyAlignment="1">
      <alignment horizontal="center" vertical="center"/>
    </xf>
    <xf numFmtId="0" fontId="5" fillId="7" borderId="1" xfId="1" applyFont="1" applyFill="1" applyBorder="1" applyAlignment="1">
      <alignment horizontal="center" vertical="center" wrapText="1"/>
    </xf>
    <xf numFmtId="0" fontId="6" fillId="8" borderId="1" xfId="1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164" fontId="7" fillId="0" borderId="1" xfId="1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top" wrapText="1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left" vertical="center"/>
    </xf>
    <xf numFmtId="164" fontId="1" fillId="0" borderId="1" xfId="1" applyNumberFormat="1" applyBorder="1" applyAlignment="1">
      <alignment horizontal="center" vertical="center"/>
    </xf>
    <xf numFmtId="0" fontId="1" fillId="0" borderId="1" xfId="1" applyBorder="1" applyAlignment="1">
      <alignment horizontal="left" vertical="top" wrapText="1"/>
    </xf>
    <xf numFmtId="0" fontId="6" fillId="8" borderId="0" xfId="1" applyFont="1" applyFill="1" applyAlignment="1">
      <alignment horizontal="center" vertical="center"/>
    </xf>
    <xf numFmtId="0" fontId="1" fillId="0" borderId="1" xfId="1" applyBorder="1"/>
    <xf numFmtId="0" fontId="8" fillId="9" borderId="0" xfId="1" applyFont="1" applyFill="1" applyAlignment="1">
      <alignment horizontal="left" vertical="center"/>
    </xf>
  </cellXfs>
  <cellStyles count="2">
    <cellStyle name="Normal" xfId="1" xr:uid="{00000000-0005-0000-0000-000006000000}"/>
    <cellStyle name="Standard" xfId="0" builtinId="0"/>
  </cellStyles>
  <dxfs count="8">
    <dxf>
      <fill>
        <patternFill>
          <bgColor rgb="FFEDEDED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EDEDED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7C9CC"/>
      <rgbColor rgb="FF808080"/>
      <rgbColor rgb="FF9999FF"/>
      <rgbColor rgb="FF993366"/>
      <rgbColor rgb="FFFFF2CC"/>
      <rgbColor rgb="FFD9E7E8"/>
      <rgbColor rgb="FF660066"/>
      <rgbColor rgb="FFFF8080"/>
      <rgbColor rgb="FF0066CC"/>
      <rgbColor rgb="FFEDEDE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1"/>
      <rgbColor rgb="FFE2F0D9"/>
      <rgbColor rgb="FFFDE9E7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484E"/>
      <rgbColor rgb="FF339966"/>
      <rgbColor rgb="FF003300"/>
      <rgbColor rgb="FF333300"/>
      <rgbColor rgb="FF993300"/>
      <rgbColor rgb="FF993366"/>
      <rgbColor rgb="FF333399"/>
      <rgbColor rgb="FF1F415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enbankTabelle" displayName="DatenbankTabelle" ref="A8:I18" totalsRowShown="0">
  <autoFilter ref="A8:I18" xr:uid="{00000000-0009-0000-0100-000001000000}"/>
  <tableColumns count="9">
    <tableColumn id="1" xr3:uid="{00000000-0010-0000-0000-000001000000}" name="ID"/>
    <tableColumn id="2" xr3:uid="{00000000-0010-0000-0000-000002000000}" name="Name"/>
    <tableColumn id="3" xr3:uid="{00000000-0010-0000-0000-000003000000}" name="E-Mail"/>
    <tableColumn id="4" xr3:uid="{00000000-0010-0000-0000-000004000000}" name="Telefon"/>
    <tableColumn id="5" xr3:uid="{00000000-0010-0000-0000-000005000000}" name="Kategorie"/>
    <tableColumn id="6" xr3:uid="{00000000-0010-0000-0000-000006000000}" name="Status"/>
    <tableColumn id="7" xr3:uid="{00000000-0010-0000-0000-000007000000}" name="Erfasst am"/>
    <tableColumn id="8" xr3:uid="{00000000-0010-0000-0000-000008000000}" name="Letzter Kontakt"/>
    <tableColumn id="9" xr3:uid="{00000000-0010-0000-0000-000009000000}" name="Notizen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prstDash val="solid"/>
        </a:ln>
        <a:ln w="25400">
          <a:prstDash val="solid"/>
        </a:ln>
        <a:ln w="3810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showGridLines="0" tabSelected="1" zoomScaleNormal="100" workbookViewId="0">
      <selection sqref="A1:I1"/>
    </sheetView>
  </sheetViews>
  <sheetFormatPr baseColWidth="10" defaultColWidth="8.7109375" defaultRowHeight="15" customHeight="1" x14ac:dyDescent="0.2"/>
  <cols>
    <col min="1" max="1" width="10" customWidth="1"/>
    <col min="2" max="2" width="22" customWidth="1"/>
    <col min="3" max="3" width="28" customWidth="1"/>
    <col min="4" max="4" width="18" customWidth="1"/>
    <col min="5" max="5" width="16" customWidth="1"/>
    <col min="6" max="6" width="14" customWidth="1"/>
    <col min="7" max="7" width="13" customWidth="1"/>
    <col min="8" max="8" width="16" customWidth="1"/>
    <col min="9" max="9" width="38" customWidth="1"/>
  </cols>
  <sheetData>
    <row r="1" spans="1:9" ht="32.25" x14ac:dyDescent="0.2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spans="1:9" ht="19.5" customHeight="1" x14ac:dyDescent="0.2">
      <c r="A2" s="6" t="s">
        <v>1</v>
      </c>
      <c r="B2" s="6"/>
      <c r="C2" s="6"/>
      <c r="D2" s="6"/>
      <c r="E2" s="6"/>
      <c r="F2" s="6"/>
      <c r="G2" s="6"/>
      <c r="H2" s="6"/>
      <c r="I2" s="6"/>
    </row>
    <row r="4" spans="1:9" ht="21.75" customHeight="1" x14ac:dyDescent="0.2">
      <c r="A4" s="5" t="s">
        <v>2</v>
      </c>
      <c r="B4" s="5"/>
      <c r="C4" s="5" t="s">
        <v>3</v>
      </c>
      <c r="D4" s="5"/>
      <c r="E4" s="5" t="s">
        <v>4</v>
      </c>
      <c r="F4" s="5"/>
      <c r="G4" s="5" t="s">
        <v>5</v>
      </c>
      <c r="H4" s="5"/>
      <c r="I4" s="7" t="s">
        <v>6</v>
      </c>
    </row>
    <row r="5" spans="1:9" ht="25.5" customHeight="1" x14ac:dyDescent="0.2">
      <c r="A5" s="4">
        <f>COUNTA(B9:B1000)</f>
        <v>10</v>
      </c>
      <c r="B5" s="4"/>
      <c r="C5" s="3">
        <f>COUNTIF(F9:F1000,"Aktiv")</f>
        <v>5</v>
      </c>
      <c r="D5" s="3"/>
      <c r="E5" s="2">
        <f>COUNTIF(F9:F1000,"Ausstehend")</f>
        <v>3</v>
      </c>
      <c r="F5" s="2"/>
      <c r="G5" s="1">
        <f>SUMPRODUCT(--(B9:B1000&lt;&gt;""),--(C9:C1000=""))</f>
        <v>2</v>
      </c>
      <c r="H5" s="1"/>
      <c r="I5" s="8" t="s">
        <v>7</v>
      </c>
    </row>
    <row r="8" spans="1:9" ht="21.75" customHeight="1" x14ac:dyDescent="0.2">
      <c r="A8" s="9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9" t="s">
        <v>14</v>
      </c>
      <c r="H8" s="9" t="s">
        <v>15</v>
      </c>
      <c r="I8" s="9" t="s">
        <v>16</v>
      </c>
    </row>
    <row r="9" spans="1:9" ht="30" x14ac:dyDescent="0.2">
      <c r="A9" s="10" t="s">
        <v>17</v>
      </c>
      <c r="B9" s="11" t="s">
        <v>18</v>
      </c>
      <c r="C9" s="11" t="s">
        <v>19</v>
      </c>
      <c r="D9" s="11" t="s">
        <v>20</v>
      </c>
      <c r="E9" s="10" t="s">
        <v>21</v>
      </c>
      <c r="F9" s="10" t="s">
        <v>3</v>
      </c>
      <c r="G9" s="12">
        <v>45942</v>
      </c>
      <c r="H9" s="12">
        <v>46109</v>
      </c>
      <c r="I9" s="13" t="s">
        <v>22</v>
      </c>
    </row>
    <row r="10" spans="1:9" ht="30" x14ac:dyDescent="0.2">
      <c r="A10" s="10" t="s">
        <v>23</v>
      </c>
      <c r="B10" s="11" t="s">
        <v>24</v>
      </c>
      <c r="C10" s="11" t="s">
        <v>25</v>
      </c>
      <c r="D10" s="11" t="s">
        <v>26</v>
      </c>
      <c r="E10" s="10" t="s">
        <v>27</v>
      </c>
      <c r="F10" s="10" t="s">
        <v>4</v>
      </c>
      <c r="G10" s="12">
        <v>46037</v>
      </c>
      <c r="H10" s="12">
        <v>46114</v>
      </c>
      <c r="I10" s="13" t="s">
        <v>28</v>
      </c>
    </row>
    <row r="11" spans="1:9" ht="30" x14ac:dyDescent="0.2">
      <c r="A11" s="10" t="s">
        <v>29</v>
      </c>
      <c r="B11" s="11" t="s">
        <v>30</v>
      </c>
      <c r="C11" s="11"/>
      <c r="D11" s="11" t="s">
        <v>31</v>
      </c>
      <c r="E11" s="10" t="s">
        <v>32</v>
      </c>
      <c r="F11" s="10" t="s">
        <v>3</v>
      </c>
      <c r="G11" s="12">
        <v>45601</v>
      </c>
      <c r="H11" s="12">
        <v>46070</v>
      </c>
      <c r="I11" s="13" t="s">
        <v>33</v>
      </c>
    </row>
    <row r="12" spans="1:9" ht="30" x14ac:dyDescent="0.2">
      <c r="A12" s="10" t="s">
        <v>34</v>
      </c>
      <c r="B12" s="11" t="s">
        <v>35</v>
      </c>
      <c r="C12" s="11" t="s">
        <v>36</v>
      </c>
      <c r="D12" s="11" t="s">
        <v>37</v>
      </c>
      <c r="E12" s="10" t="s">
        <v>38</v>
      </c>
      <c r="F12" s="10" t="s">
        <v>3</v>
      </c>
      <c r="G12" s="12">
        <v>45829</v>
      </c>
      <c r="H12" s="12">
        <v>46118</v>
      </c>
      <c r="I12" s="13" t="s">
        <v>39</v>
      </c>
    </row>
    <row r="13" spans="1:9" x14ac:dyDescent="0.2">
      <c r="A13" s="10" t="s">
        <v>40</v>
      </c>
      <c r="B13" s="11" t="s">
        <v>41</v>
      </c>
      <c r="C13" s="11" t="s">
        <v>42</v>
      </c>
      <c r="D13" s="11" t="s">
        <v>43</v>
      </c>
      <c r="E13" s="10" t="s">
        <v>21</v>
      </c>
      <c r="F13" s="10" t="s">
        <v>44</v>
      </c>
      <c r="G13" s="12">
        <v>45172</v>
      </c>
      <c r="H13" s="12">
        <v>45888</v>
      </c>
      <c r="I13" s="13" t="s">
        <v>45</v>
      </c>
    </row>
    <row r="14" spans="1:9" ht="30" x14ac:dyDescent="0.2">
      <c r="A14" s="10" t="s">
        <v>46</v>
      </c>
      <c r="B14" s="11" t="s">
        <v>47</v>
      </c>
      <c r="C14" s="11" t="s">
        <v>48</v>
      </c>
      <c r="D14" s="11" t="s">
        <v>49</v>
      </c>
      <c r="E14" s="10" t="s">
        <v>50</v>
      </c>
      <c r="F14" s="10" t="s">
        <v>3</v>
      </c>
      <c r="G14" s="12">
        <v>45706</v>
      </c>
      <c r="H14" s="12">
        <v>46119</v>
      </c>
      <c r="I14" s="13" t="s">
        <v>51</v>
      </c>
    </row>
    <row r="15" spans="1:9" x14ac:dyDescent="0.2">
      <c r="A15" s="10" t="s">
        <v>52</v>
      </c>
      <c r="B15" s="11" t="s">
        <v>53</v>
      </c>
      <c r="C15" s="11" t="s">
        <v>54</v>
      </c>
      <c r="D15" s="11" t="s">
        <v>55</v>
      </c>
      <c r="E15" s="10" t="s">
        <v>27</v>
      </c>
      <c r="F15" s="10" t="s">
        <v>4</v>
      </c>
      <c r="G15" s="12">
        <v>46062</v>
      </c>
      <c r="H15" s="12">
        <v>46113</v>
      </c>
      <c r="I15" s="13" t="s">
        <v>56</v>
      </c>
    </row>
    <row r="16" spans="1:9" ht="30" x14ac:dyDescent="0.2">
      <c r="A16" s="10" t="s">
        <v>57</v>
      </c>
      <c r="B16" s="11" t="s">
        <v>58</v>
      </c>
      <c r="C16" s="11"/>
      <c r="D16" s="11" t="s">
        <v>59</v>
      </c>
      <c r="E16" s="10" t="s">
        <v>60</v>
      </c>
      <c r="F16" s="10" t="s">
        <v>4</v>
      </c>
      <c r="G16" s="12">
        <v>46084</v>
      </c>
      <c r="H16" s="12">
        <v>46110</v>
      </c>
      <c r="I16" s="13" t="s">
        <v>61</v>
      </c>
    </row>
    <row r="17" spans="1:9" x14ac:dyDescent="0.2">
      <c r="A17" s="10" t="s">
        <v>62</v>
      </c>
      <c r="B17" s="11" t="s">
        <v>63</v>
      </c>
      <c r="C17" s="11" t="s">
        <v>64</v>
      </c>
      <c r="D17" s="11" t="s">
        <v>65</v>
      </c>
      <c r="E17" s="10" t="s">
        <v>21</v>
      </c>
      <c r="F17" s="10" t="s">
        <v>3</v>
      </c>
      <c r="G17" s="12">
        <v>45883</v>
      </c>
      <c r="H17" s="12">
        <v>46121</v>
      </c>
      <c r="I17" s="13" t="s">
        <v>66</v>
      </c>
    </row>
    <row r="18" spans="1:9" x14ac:dyDescent="0.2">
      <c r="A18" s="10" t="s">
        <v>67</v>
      </c>
      <c r="B18" s="11" t="s">
        <v>68</v>
      </c>
      <c r="C18" s="11" t="s">
        <v>69</v>
      </c>
      <c r="D18" s="11" t="s">
        <v>70</v>
      </c>
      <c r="E18" s="10" t="s">
        <v>32</v>
      </c>
      <c r="F18" s="10" t="s">
        <v>44</v>
      </c>
      <c r="G18" s="12">
        <v>45409</v>
      </c>
      <c r="H18" s="12">
        <v>45991</v>
      </c>
      <c r="I18" s="13" t="s">
        <v>71</v>
      </c>
    </row>
    <row r="19" spans="1:9" x14ac:dyDescent="0.2">
      <c r="A19" s="14"/>
      <c r="B19" s="15"/>
      <c r="C19" s="15"/>
      <c r="D19" s="15"/>
      <c r="E19" s="14"/>
      <c r="F19" s="14"/>
      <c r="G19" s="16"/>
      <c r="H19" s="16"/>
      <c r="I19" s="17"/>
    </row>
    <row r="20" spans="1:9" x14ac:dyDescent="0.2">
      <c r="A20" s="14"/>
      <c r="B20" s="15"/>
      <c r="C20" s="15"/>
      <c r="D20" s="15"/>
      <c r="E20" s="14"/>
      <c r="F20" s="14"/>
      <c r="G20" s="16"/>
      <c r="H20" s="16"/>
      <c r="I20" s="17"/>
    </row>
    <row r="21" spans="1:9" x14ac:dyDescent="0.2">
      <c r="A21" s="14"/>
      <c r="B21" s="15"/>
      <c r="C21" s="15"/>
      <c r="D21" s="15"/>
      <c r="E21" s="14"/>
      <c r="F21" s="14"/>
      <c r="G21" s="16"/>
      <c r="H21" s="16"/>
      <c r="I21" s="17"/>
    </row>
    <row r="22" spans="1:9" x14ac:dyDescent="0.2">
      <c r="A22" s="14"/>
      <c r="B22" s="15"/>
      <c r="C22" s="15"/>
      <c r="D22" s="15"/>
      <c r="E22" s="14"/>
      <c r="F22" s="14"/>
      <c r="G22" s="16"/>
      <c r="H22" s="16"/>
      <c r="I22" s="17"/>
    </row>
    <row r="23" spans="1:9" x14ac:dyDescent="0.2">
      <c r="A23" s="14"/>
      <c r="B23" s="15"/>
      <c r="C23" s="15"/>
      <c r="D23" s="15"/>
      <c r="E23" s="14"/>
      <c r="F23" s="14"/>
      <c r="G23" s="16"/>
      <c r="H23" s="16"/>
      <c r="I23" s="17"/>
    </row>
    <row r="24" spans="1:9" x14ac:dyDescent="0.2">
      <c r="A24" s="14"/>
      <c r="B24" s="15"/>
      <c r="C24" s="15"/>
      <c r="D24" s="15"/>
      <c r="E24" s="14"/>
      <c r="F24" s="14"/>
      <c r="G24" s="16"/>
      <c r="H24" s="16"/>
      <c r="I24" s="17"/>
    </row>
    <row r="25" spans="1:9" x14ac:dyDescent="0.2">
      <c r="A25" s="14"/>
      <c r="B25" s="15"/>
      <c r="C25" s="15"/>
      <c r="D25" s="15"/>
      <c r="E25" s="14"/>
      <c r="F25" s="14"/>
      <c r="G25" s="16"/>
      <c r="H25" s="16"/>
      <c r="I25" s="17"/>
    </row>
    <row r="26" spans="1:9" x14ac:dyDescent="0.2">
      <c r="A26" s="14"/>
      <c r="B26" s="15"/>
      <c r="C26" s="15"/>
      <c r="D26" s="15"/>
      <c r="E26" s="14"/>
      <c r="F26" s="14"/>
      <c r="G26" s="16"/>
      <c r="H26" s="16"/>
      <c r="I26" s="17"/>
    </row>
  </sheetData>
  <mergeCells count="10">
    <mergeCell ref="A5:B5"/>
    <mergeCell ref="C5:D5"/>
    <mergeCell ref="E5:F5"/>
    <mergeCell ref="G5:H5"/>
    <mergeCell ref="A1:I1"/>
    <mergeCell ref="A2:I2"/>
    <mergeCell ref="A4:B4"/>
    <mergeCell ref="C4:D4"/>
    <mergeCell ref="E4:F4"/>
    <mergeCell ref="G4:H4"/>
  </mergeCells>
  <conditionalFormatting sqref="C9:C18">
    <cfRule type="expression" dxfId="7" priority="5">
      <formula>AND($B9&lt;&gt;"",$C9="")</formula>
    </cfRule>
  </conditionalFormatting>
  <conditionalFormatting sqref="C19:C1000">
    <cfRule type="expression" dxfId="6" priority="45">
      <formula>AND($B19&lt;&gt;"",$C19="")</formula>
    </cfRule>
  </conditionalFormatting>
  <conditionalFormatting sqref="F9:F18">
    <cfRule type="expression" dxfId="5" priority="2">
      <formula>F9="Aktiv"</formula>
    </cfRule>
    <cfRule type="expression" dxfId="4" priority="3">
      <formula>F9="Ausstehend"</formula>
    </cfRule>
    <cfRule type="expression" dxfId="3" priority="4">
      <formula>F9="Inaktiv"</formula>
    </cfRule>
  </conditionalFormatting>
  <conditionalFormatting sqref="F19:F1000">
    <cfRule type="expression" dxfId="2" priority="42">
      <formula>F19="Aktiv"</formula>
    </cfRule>
    <cfRule type="expression" dxfId="1" priority="43">
      <formula>F19="Ausstehend"</formula>
    </cfRule>
    <cfRule type="expression" dxfId="0" priority="44">
      <formula>F19="Inaktiv"</formula>
    </cfRule>
  </conditionalFormatting>
  <dataValidations count="4">
    <dataValidation type="list" allowBlank="1" promptTitle="Kategorie auswählen" prompt="Bitte eine Kategorie aus der Liste wählen." sqref="E9:E1000" xr:uid="{00000000-0002-0000-0000-000000000000}">
      <formula1>KategorieListe</formula1>
      <formula2>0</formula2>
    </dataValidation>
    <dataValidation type="list" allowBlank="1" promptTitle="Status auswählen" prompt="Bitte einen Status aus der Liste wählen." sqref="F9:F1000" xr:uid="{00000000-0002-0000-0000-000001000000}">
      <formula1>StatusListe</formula1>
      <formula2>0</formula2>
    </dataValidation>
    <dataValidation type="date" allowBlank="1" errorTitle="Ungültiges Datum" error="Bitte ein gültiges Datum eingeben." sqref="G9:H1000" xr:uid="{00000000-0002-0000-0000-000002000000}">
      <formula1>DATE(2020,1,1)</formula1>
      <formula2>DATE(2035,12,31)</formula2>
    </dataValidation>
    <dataValidation type="custom" allowBlank="1" errorTitle="Ungültige E-Mail" error="Bitte eine gültige E-Mail-Adresse eingeben oder das Feld leer lassen." sqref="C9:C1000" xr:uid="{00000000-0002-0000-0000-000004000000}">
      <formula1>OR(C9="",ISNUMBER(SEARCH("@",C9)))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legacy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showGridLines="0" zoomScaleNormal="100" workbookViewId="0"/>
  </sheetViews>
  <sheetFormatPr baseColWidth="10" defaultColWidth="8.7109375" defaultRowHeight="15" customHeight="1" x14ac:dyDescent="0.2"/>
  <cols>
    <col min="1" max="1" width="16" customWidth="1"/>
    <col min="2" max="2" width="14" customWidth="1"/>
  </cols>
  <sheetData>
    <row r="1" spans="1:2" ht="15" customHeight="1" x14ac:dyDescent="0.2">
      <c r="A1" s="18" t="s">
        <v>12</v>
      </c>
      <c r="B1" s="18" t="s">
        <v>13</v>
      </c>
    </row>
    <row r="2" spans="1:2" x14ac:dyDescent="0.25">
      <c r="A2" s="19" t="s">
        <v>21</v>
      </c>
      <c r="B2" s="19" t="s">
        <v>3</v>
      </c>
    </row>
    <row r="3" spans="1:2" x14ac:dyDescent="0.25">
      <c r="A3" s="19" t="s">
        <v>32</v>
      </c>
      <c r="B3" s="19" t="s">
        <v>4</v>
      </c>
    </row>
    <row r="4" spans="1:2" x14ac:dyDescent="0.25">
      <c r="A4" s="19" t="s">
        <v>27</v>
      </c>
      <c r="B4" s="19" t="s">
        <v>44</v>
      </c>
    </row>
    <row r="5" spans="1:2" x14ac:dyDescent="0.25">
      <c r="A5" s="19" t="s">
        <v>38</v>
      </c>
    </row>
    <row r="6" spans="1:2" x14ac:dyDescent="0.25">
      <c r="A6" s="19" t="s">
        <v>50</v>
      </c>
    </row>
    <row r="7" spans="1:2" x14ac:dyDescent="0.25">
      <c r="A7" s="19" t="s">
        <v>60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3</vt:i4>
      </vt:variant>
    </vt:vector>
  </HeadingPairs>
  <TitlesOfParts>
    <vt:vector size="5" baseType="lpstr">
      <vt:lpstr>Datenbank</vt:lpstr>
      <vt:lpstr>Listen</vt:lpstr>
      <vt:lpstr>Datenbank!Drucktitel</vt:lpstr>
      <vt:lpstr>KategorieListe</vt:lpstr>
      <vt:lpstr>StatusListe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2026-04-10T15:27:39Z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2026-04-10T14:42:10Z</dcterms:created>
  <dc:creator>openpyxl</dc:creator>
  <dc:description/>
  <dc:language>en-US</dc:language>
  <cp:lastModifiedBy/>
  <dcterms:modified xsi:type="dcterms:W3CDTF">2026-04-10T14:42:10Z</dcterms:modified>
  <cp:revision>0</cp:revision>
  <dc:subject/>
  <dc:title/>
</cp:coreProperties>
</file>