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risikoanalyse\"/>
    </mc:Choice>
  </mc:AlternateContent>
  <xr:revisionPtr revIDLastSave="0" documentId="13_ncr:1_{13E7FD9C-5333-4314-9606-8EF763EEE31B}" xr6:coauthVersionLast="47" xr6:coauthVersionMax="47" xr10:uidLastSave="{00000000-0000-0000-0000-000000000000}"/>
  <bookViews>
    <workbookView xWindow="1635" yWindow="990" windowWidth="23790" windowHeight="13500" xr2:uid="{00000000-000D-0000-FFFF-FFFF00000000}"/>
  </bookViews>
  <sheets>
    <sheet name="Risikoanalyse" sheetId="1" r:id="rId1"/>
    <sheet name="Risikomatrix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8" i="2" l="1"/>
  <c r="F8" i="2"/>
  <c r="E8" i="2"/>
  <c r="D8" i="2"/>
  <c r="C8" i="2"/>
  <c r="G7" i="2"/>
  <c r="F7" i="2"/>
  <c r="E7" i="2"/>
  <c r="D7" i="2"/>
  <c r="C7" i="2"/>
  <c r="G6" i="2"/>
  <c r="F6" i="2"/>
  <c r="E6" i="2"/>
  <c r="D6" i="2"/>
  <c r="C6" i="2"/>
  <c r="G5" i="2"/>
  <c r="F5" i="2"/>
  <c r="E5" i="2"/>
  <c r="D5" i="2"/>
  <c r="C5" i="2"/>
  <c r="I52" i="1"/>
  <c r="J52" i="1" s="1"/>
  <c r="K52" i="1" s="1"/>
  <c r="H52" i="1"/>
  <c r="A52" i="1"/>
  <c r="J51" i="1"/>
  <c r="K51" i="1" s="1"/>
  <c r="I51" i="1"/>
  <c r="H51" i="1"/>
  <c r="A51" i="1"/>
  <c r="I50" i="1"/>
  <c r="J50" i="1" s="1"/>
  <c r="K50" i="1" s="1"/>
  <c r="H50" i="1"/>
  <c r="A50" i="1"/>
  <c r="I49" i="1"/>
  <c r="J49" i="1" s="1"/>
  <c r="K49" i="1" s="1"/>
  <c r="H49" i="1"/>
  <c r="A49" i="1"/>
  <c r="J48" i="1"/>
  <c r="K48" i="1" s="1"/>
  <c r="I48" i="1"/>
  <c r="H48" i="1"/>
  <c r="A48" i="1"/>
  <c r="K47" i="1"/>
  <c r="J47" i="1"/>
  <c r="I47" i="1"/>
  <c r="H47" i="1"/>
  <c r="A47" i="1"/>
  <c r="J46" i="1"/>
  <c r="K46" i="1" s="1"/>
  <c r="I46" i="1"/>
  <c r="H46" i="1"/>
  <c r="A46" i="1"/>
  <c r="I45" i="1"/>
  <c r="J45" i="1" s="1"/>
  <c r="K45" i="1" s="1"/>
  <c r="H45" i="1"/>
  <c r="A45" i="1"/>
  <c r="J44" i="1"/>
  <c r="K44" i="1" s="1"/>
  <c r="I44" i="1"/>
  <c r="H44" i="1"/>
  <c r="A44" i="1"/>
  <c r="K43" i="1"/>
  <c r="J43" i="1"/>
  <c r="I43" i="1"/>
  <c r="H43" i="1"/>
  <c r="A43" i="1"/>
  <c r="J42" i="1"/>
  <c r="K42" i="1" s="1"/>
  <c r="I42" i="1"/>
  <c r="H42" i="1"/>
  <c r="A42" i="1"/>
  <c r="I41" i="1"/>
  <c r="J41" i="1" s="1"/>
  <c r="K41" i="1" s="1"/>
  <c r="H41" i="1"/>
  <c r="A41" i="1"/>
  <c r="J40" i="1"/>
  <c r="K40" i="1" s="1"/>
  <c r="I40" i="1"/>
  <c r="H40" i="1"/>
  <c r="A40" i="1"/>
  <c r="K39" i="1"/>
  <c r="J39" i="1"/>
  <c r="I39" i="1"/>
  <c r="H39" i="1"/>
  <c r="A39" i="1"/>
  <c r="J38" i="1"/>
  <c r="K38" i="1" s="1"/>
  <c r="I38" i="1"/>
  <c r="H38" i="1"/>
  <c r="A38" i="1"/>
  <c r="I37" i="1"/>
  <c r="J37" i="1" s="1"/>
  <c r="K37" i="1" s="1"/>
  <c r="H37" i="1"/>
  <c r="A37" i="1"/>
  <c r="J36" i="1"/>
  <c r="K36" i="1" s="1"/>
  <c r="I36" i="1"/>
  <c r="H36" i="1"/>
  <c r="A36" i="1"/>
  <c r="K35" i="1"/>
  <c r="J35" i="1"/>
  <c r="I35" i="1"/>
  <c r="H35" i="1"/>
  <c r="A35" i="1"/>
  <c r="J34" i="1"/>
  <c r="K34" i="1" s="1"/>
  <c r="I34" i="1"/>
  <c r="H34" i="1"/>
  <c r="A34" i="1"/>
  <c r="I33" i="1"/>
  <c r="J33" i="1" s="1"/>
  <c r="K33" i="1" s="1"/>
  <c r="H33" i="1"/>
  <c r="A33" i="1"/>
  <c r="J32" i="1"/>
  <c r="K32" i="1" s="1"/>
  <c r="I32" i="1"/>
  <c r="H32" i="1"/>
  <c r="A32" i="1"/>
  <c r="K31" i="1"/>
  <c r="J31" i="1"/>
  <c r="I31" i="1"/>
  <c r="H31" i="1"/>
  <c r="A31" i="1"/>
  <c r="J30" i="1"/>
  <c r="K30" i="1" s="1"/>
  <c r="I30" i="1"/>
  <c r="H30" i="1"/>
  <c r="A30" i="1"/>
  <c r="I29" i="1"/>
  <c r="J29" i="1" s="1"/>
  <c r="K29" i="1" s="1"/>
  <c r="H29" i="1"/>
  <c r="A29" i="1"/>
  <c r="J28" i="1"/>
  <c r="K28" i="1" s="1"/>
  <c r="I28" i="1"/>
  <c r="H28" i="1"/>
  <c r="A28" i="1"/>
  <c r="K27" i="1"/>
  <c r="J27" i="1"/>
  <c r="I27" i="1"/>
  <c r="H27" i="1"/>
  <c r="A27" i="1"/>
  <c r="J26" i="1"/>
  <c r="K26" i="1" s="1"/>
  <c r="I26" i="1"/>
  <c r="H26" i="1"/>
  <c r="A26" i="1"/>
  <c r="I25" i="1"/>
  <c r="J25" i="1" s="1"/>
  <c r="K25" i="1" s="1"/>
  <c r="H25" i="1"/>
  <c r="A25" i="1"/>
  <c r="J24" i="1"/>
  <c r="K24" i="1" s="1"/>
  <c r="I24" i="1"/>
  <c r="H24" i="1"/>
  <c r="A24" i="1"/>
  <c r="K23" i="1"/>
  <c r="J23" i="1"/>
  <c r="I23" i="1"/>
  <c r="H23" i="1"/>
  <c r="A23" i="1"/>
  <c r="J22" i="1"/>
  <c r="K22" i="1" s="1"/>
  <c r="I22" i="1"/>
  <c r="H22" i="1"/>
  <c r="A22" i="1"/>
  <c r="I21" i="1"/>
  <c r="J21" i="1" s="1"/>
  <c r="K21" i="1" s="1"/>
  <c r="H21" i="1"/>
  <c r="A21" i="1"/>
  <c r="J20" i="1"/>
  <c r="K20" i="1" s="1"/>
  <c r="I20" i="1"/>
  <c r="H20" i="1"/>
  <c r="A20" i="1"/>
  <c r="K19" i="1"/>
  <c r="J19" i="1"/>
  <c r="I19" i="1"/>
  <c r="H19" i="1"/>
  <c r="A19" i="1"/>
  <c r="J18" i="1"/>
  <c r="K18" i="1" s="1"/>
  <c r="I18" i="1"/>
  <c r="H18" i="1"/>
  <c r="A18" i="1"/>
  <c r="I17" i="1"/>
  <c r="J17" i="1" s="1"/>
  <c r="K17" i="1" s="1"/>
  <c r="H17" i="1"/>
  <c r="A17" i="1"/>
  <c r="J16" i="1"/>
  <c r="K16" i="1" s="1"/>
  <c r="I16" i="1"/>
  <c r="H16" i="1"/>
  <c r="A16" i="1"/>
  <c r="K15" i="1"/>
  <c r="J15" i="1"/>
  <c r="I15" i="1"/>
  <c r="H15" i="1"/>
  <c r="A15" i="1"/>
  <c r="J14" i="1"/>
  <c r="K14" i="1" s="1"/>
  <c r="I14" i="1"/>
  <c r="H14" i="1"/>
  <c r="A14" i="1"/>
  <c r="I13" i="1"/>
  <c r="J13" i="1" s="1"/>
  <c r="K13" i="1" s="1"/>
  <c r="H13" i="1"/>
  <c r="A13" i="1"/>
  <c r="J12" i="1"/>
  <c r="K12" i="1" s="1"/>
  <c r="I12" i="1"/>
  <c r="H12" i="1"/>
  <c r="A12" i="1"/>
  <c r="K11" i="1"/>
  <c r="J11" i="1"/>
  <c r="I11" i="1"/>
  <c r="H11" i="1"/>
  <c r="A11" i="1"/>
  <c r="J10" i="1"/>
  <c r="K10" i="1" s="1"/>
  <c r="I10" i="1"/>
  <c r="H10" i="1"/>
  <c r="A10" i="1"/>
  <c r="I9" i="1"/>
  <c r="J9" i="1" s="1"/>
  <c r="K9" i="1" s="1"/>
  <c r="H9" i="1"/>
  <c r="G9" i="2" s="1"/>
  <c r="A9" i="1"/>
  <c r="C9" i="2" l="1"/>
  <c r="D9" i="2"/>
  <c r="E9" i="2"/>
  <c r="F9" i="2"/>
</calcChain>
</file>

<file path=xl/sharedStrings.xml><?xml version="1.0" encoding="utf-8"?>
<sst xmlns="http://schemas.openxmlformats.org/spreadsheetml/2006/main" count="111" uniqueCount="83">
  <si>
    <t>Risikoanalyse</t>
  </si>
  <si>
    <t>Projekt-Risikoregister</t>
  </si>
  <si>
    <t>Projekt-Nr.</t>
  </si>
  <si>
    <t>Projekt</t>
  </si>
  <si>
    <t>Projektmanager</t>
  </si>
  <si>
    <t>Version</t>
  </si>
  <si>
    <t>Stand</t>
  </si>
  <si>
    <t>Reporting-Turnus</t>
  </si>
  <si>
    <t>PRJ-2026-001</t>
  </si>
  <si>
    <t>ERP-Rollout DACH</t>
  </si>
  <si>
    <t>S. Alvarez</t>
  </si>
  <si>
    <t>1.0</t>
  </si>
  <si>
    <t>monatlich</t>
  </si>
  <si>
    <t>Kurzlegende</t>
  </si>
  <si>
    <t>Schadensausmaß</t>
  </si>
  <si>
    <t>Priorität</t>
  </si>
  <si>
    <t>Kategorie</t>
  </si>
  <si>
    <t>Technik</t>
  </si>
  <si>
    <t>Budget</t>
  </si>
  <si>
    <t>Zeitplan</t>
  </si>
  <si>
    <t>Personal</t>
  </si>
  <si>
    <t>Lieferant</t>
  </si>
  <si>
    <t>Qualität</t>
  </si>
  <si>
    <t>Compliance</t>
  </si>
  <si>
    <t>Kommunikation</t>
  </si>
  <si>
    <t>Sonstiges</t>
  </si>
  <si>
    <t>niedrig</t>
  </si>
  <si>
    <t>mittel</t>
  </si>
  <si>
    <t>hoch</t>
  </si>
  <si>
    <t>sehr hoch</t>
  </si>
  <si>
    <t>kritisch</t>
  </si>
  <si>
    <t>Status</t>
  </si>
  <si>
    <t>Grün</t>
  </si>
  <si>
    <t>Gelb</t>
  </si>
  <si>
    <t>Rot</t>
  </si>
  <si>
    <t>ID</t>
  </si>
  <si>
    <t>Risiko</t>
  </si>
  <si>
    <t>Auswirkung auf Kosten</t>
  </si>
  <si>
    <t>Auswirkung auf Qualität/Termin</t>
  </si>
  <si>
    <t>Eintrittswahrscheinlichkeit (%)</t>
  </si>
  <si>
    <t>Eintrittsklasse</t>
  </si>
  <si>
    <t>Schadensscore</t>
  </si>
  <si>
    <t>Risikoscore</t>
  </si>
  <si>
    <t>Gegenmaßnahmen</t>
  </si>
  <si>
    <t>Verantwortlich</t>
  </si>
  <si>
    <t>Review-Datum</t>
  </si>
  <si>
    <t>Kommentar</t>
  </si>
  <si>
    <t>Unerwartete technische Schwierigkeiten</t>
  </si>
  <si>
    <t>+15.000 EUR</t>
  </si>
  <si>
    <t>2 Wochen Verzögerung bei Integration und Tests</t>
  </si>
  <si>
    <t>Früher Prototyp, technischer Spike, zusätzliche Tests und Eskalationspfad mit IT-Architekturteam</t>
  </si>
  <si>
    <t>IT-Leitung</t>
  </si>
  <si>
    <t>Besonders kritisch in der Schnittstelle zum Altsystem</t>
  </si>
  <si>
    <t>Verzögerung bei Hardware-Lieferung</t>
  </si>
  <si>
    <t>+8.000 EUR</t>
  </si>
  <si>
    <t>1 Woche Verzögerung im Rollout</t>
  </si>
  <si>
    <t>Alternative Lieferanten vorqualifizieren, Puffer im Terminplan vorsehen, wöchentliches Tracking mit Einkauf</t>
  </si>
  <si>
    <t>Einkauf</t>
  </si>
  <si>
    <t>Lieferant meldete zuletzt längere Vorlaufzeiten</t>
  </si>
  <si>
    <t>Budgetüberschreitung durch Änderungswünsche</t>
  </si>
  <si>
    <t>+25.000 EUR</t>
  </si>
  <si>
    <t>Mehr Aufwand in QS und mögliche Priorisierungskonflikte</t>
  </si>
  <si>
    <t>Change-Control-Prozess aktiv nutzen, Business-Freigaben dokumentieren, Zusatzbudget früh eskalieren</t>
  </si>
  <si>
    <t>Projektleitung</t>
  </si>
  <si>
    <t>Mehrere Fachbereiche haben bereits Zusatzanforderungen angekündigt</t>
  </si>
  <si>
    <t>Ausfall einer Schlüsselperson</t>
  </si>
  <si>
    <t>+10.000 EUR</t>
  </si>
  <si>
    <t>Wissensverlust und 2 Wochen Verzögerung</t>
  </si>
  <si>
    <t>Stellvertretung definieren, Know-how dokumentieren, Übergaben regelmäßig durchführen</t>
  </si>
  <si>
    <t>PMO</t>
  </si>
  <si>
    <t>Nur eine Person kennt aktuell das Migrationsskript im Detail</t>
  </si>
  <si>
    <t>Hinweis: Werte in Eintrittswahrscheinlichkeit (%) als ganze Zahl eingeben. Die Risikomatrix aktualisiert sich automatisch.</t>
  </si>
  <si>
    <t>Risikomatrix</t>
  </si>
  <si>
    <t>Automatisch aus der Risikoanalyse befüllt</t>
  </si>
  <si>
    <t>Eintrittswahrscheinlichkeit</t>
  </si>
  <si>
    <t>1%-20%</t>
  </si>
  <si>
    <t>21%-40%</t>
  </si>
  <si>
    <t>41%-60%</t>
  </si>
  <si>
    <t>61%-80%</t>
  </si>
  <si>
    <t>81%-100%</t>
  </si>
  <si>
    <t>Legende</t>
  </si>
  <si>
    <t>gering</t>
  </si>
  <si>
    <t>Orange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</si>
</sst>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.mm\.yyyy"/>
    <numFmt numFmtId="165" formatCode="0&quot;%&quot;"/>
  </numFmts>
  <fonts count="7" x14ac:knownFonts="1">
    <font>
      <sz val="11"/>
      <color theme="1"/>
      <name val="Calibri"/>
      <family val="2"/>
      <scheme val="minor"/>
    </font>
    <font>
      <b/>
      <sz val="16"/>
      <color rgb="FF1F415A"/>
      <name val="Calibri"/>
      <family val="2"/>
      <scheme val="minor"/>
    </font>
    <font>
      <i/>
      <sz val="10"/>
      <color rgb="FF6E7A7D"/>
      <name val="Calibri"/>
      <family val="2"/>
      <scheme val="minor"/>
    </font>
    <font>
      <b/>
      <sz val="11"/>
      <color rgb="FF1F415A"/>
      <name val="Calibri"/>
      <family val="2"/>
      <scheme val="minor"/>
    </font>
    <font>
      <b/>
      <sz val="11"/>
      <color rgb="FFFFFFFF"/>
      <name val="Calibri"/>
      <family val="2"/>
      <scheme val="minor"/>
    </font>
    <font>
      <sz val="9"/>
      <color rgb="FF6E7A7D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4F8F9"/>
        <bgColor indexed="64"/>
      </patternFill>
    </fill>
    <fill>
      <patternFill patternType="solid">
        <fgColor rgb="FF00484E"/>
        <bgColor indexed="64"/>
      </patternFill>
    </fill>
    <fill>
      <patternFill patternType="solid">
        <fgColor rgb="FFE2F0D9"/>
        <bgColor indexed="64"/>
      </patternFill>
    </fill>
    <fill>
      <patternFill patternType="solid">
        <fgColor rgb="FFD9EAD3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4B183"/>
        <bgColor indexed="64"/>
      </patternFill>
    </fill>
    <fill>
      <patternFill patternType="solid">
        <fgColor rgb="FFEA9999"/>
        <bgColor indexed="64"/>
      </patternFill>
    </fill>
  </fills>
  <borders count="3">
    <border>
      <left/>
      <right/>
      <top/>
      <bottom/>
      <diagonal/>
    </border>
    <border>
      <left style="thin">
        <color rgb="FFC9D3D6"/>
      </left>
      <right style="thin">
        <color rgb="FFC9D3D6"/>
      </right>
      <top style="thin">
        <color rgb="FFC9D3D6"/>
      </top>
      <bottom style="thin">
        <color rgb="FFC9D3D6"/>
      </bottom>
      <diagonal/>
    </border>
    <border>
      <left style="thin">
        <color rgb="FF00484E"/>
      </left>
      <right style="thin">
        <color rgb="FF00484E"/>
      </right>
      <top style="thin">
        <color rgb="FF00484E"/>
      </top>
      <bottom style="thin">
        <color rgb="FF00484E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2" fillId="0" borderId="0" xfId="0" applyFont="1"/>
    <xf numFmtId="0" fontId="3" fillId="0" borderId="0" xfId="0" applyFont="1"/>
    <xf numFmtId="0" fontId="3" fillId="0" borderId="1" xfId="0" applyFont="1" applyBorder="1"/>
    <xf numFmtId="0" fontId="4" fillId="3" borderId="2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vertical="top" wrapText="1"/>
    </xf>
    <xf numFmtId="165" fontId="0" fillId="0" borderId="1" xfId="0" applyNumberFormat="1" applyBorder="1"/>
    <xf numFmtId="164" fontId="0" fillId="0" borderId="1" xfId="0" applyNumberFormat="1" applyBorder="1"/>
    <xf numFmtId="0" fontId="0" fillId="4" borderId="1" xfId="0" applyFill="1" applyBorder="1" applyAlignment="1">
      <alignment vertical="top" wrapText="1"/>
    </xf>
    <xf numFmtId="0" fontId="0" fillId="5" borderId="1" xfId="0" applyFill="1" applyBorder="1" applyAlignment="1">
      <alignment vertical="top" wrapText="1"/>
    </xf>
    <xf numFmtId="0" fontId="0" fillId="6" borderId="1" xfId="0" applyFill="1" applyBorder="1" applyAlignment="1">
      <alignment vertical="top" wrapText="1"/>
    </xf>
    <xf numFmtId="0" fontId="6" fillId="4" borderId="1" xfId="0" applyFont="1" applyFill="1" applyBorder="1"/>
    <xf numFmtId="0" fontId="0" fillId="0" borderId="1" xfId="0" applyBorder="1"/>
    <xf numFmtId="0" fontId="0" fillId="7" borderId="1" xfId="0" applyFill="1" applyBorder="1" applyAlignment="1">
      <alignment vertical="top" wrapText="1"/>
    </xf>
    <xf numFmtId="0" fontId="6" fillId="6" borderId="1" xfId="0" applyFont="1" applyFill="1" applyBorder="1"/>
    <xf numFmtId="0" fontId="6" fillId="7" borderId="1" xfId="0" applyFont="1" applyFill="1" applyBorder="1"/>
    <xf numFmtId="0" fontId="0" fillId="8" borderId="1" xfId="0" applyFill="1" applyBorder="1" applyAlignment="1">
      <alignment vertical="top" wrapText="1"/>
    </xf>
    <xf numFmtId="0" fontId="6" fillId="8" borderId="1" xfId="0" applyFont="1" applyFill="1" applyBorder="1"/>
    <xf numFmtId="0" fontId="1" fillId="0" borderId="0" xfId="0" applyFont="1"/>
    <xf numFmtId="0" fontId="2" fillId="0" borderId="0" xfId="0" applyFont="1"/>
    <xf numFmtId="0" fontId="0" fillId="2" borderId="1" xfId="0" applyFill="1" applyBorder="1"/>
    <xf numFmtId="164" fontId="0" fillId="2" borderId="1" xfId="0" applyNumberFormat="1" applyFill="1" applyBorder="1"/>
    <xf numFmtId="0" fontId="5" fillId="0" borderId="0" xfId="0" applyFont="1"/>
    <xf numFmtId="0" fontId="3" fillId="0" borderId="0" xfId="0" applyFont="1" applyAlignment="1">
      <alignment horizontal="center"/>
    </xf>
  </cellXfs>
  <cellStyles count="1">
    <cellStyle name="Normal" xfId="0" builtinId="0"/>
  </cellStyles>
  <dxfs count="9">
    <dxf>
      <fill>
        <patternFill>
          <bgColor rgb="FFF4CCCC"/>
        </patternFill>
      </fill>
      <border>
        <left style="thin">
          <color rgb="FFC9D3D6"/>
        </left>
        <right style="thin">
          <color rgb="FFC9D3D6"/>
        </right>
        <top style="thin">
          <color rgb="FFC9D3D6"/>
        </top>
        <bottom style="thin">
          <color rgb="FFC9D3D6"/>
        </bottom>
        <vertical/>
        <horizontal/>
      </border>
    </dxf>
    <dxf>
      <fill>
        <patternFill>
          <bgColor rgb="FFFFF2CC"/>
        </patternFill>
      </fill>
      <border>
        <left style="thin">
          <color rgb="FFC9D3D6"/>
        </left>
        <right style="thin">
          <color rgb="FFC9D3D6"/>
        </right>
        <top style="thin">
          <color rgb="FFC9D3D6"/>
        </top>
        <bottom style="thin">
          <color rgb="FFC9D3D6"/>
        </bottom>
        <vertical/>
        <horizontal/>
      </border>
    </dxf>
    <dxf>
      <fill>
        <patternFill>
          <bgColor rgb="FFE2F0D9"/>
        </patternFill>
      </fill>
      <border>
        <left style="thin">
          <color rgb="FFC9D3D6"/>
        </left>
        <right style="thin">
          <color rgb="FFC9D3D6"/>
        </right>
        <top style="thin">
          <color rgb="FFC9D3D6"/>
        </top>
        <bottom style="thin">
          <color rgb="FFC9D3D6"/>
        </bottom>
        <vertical/>
        <horizontal/>
      </border>
    </dxf>
    <dxf>
      <fill>
        <patternFill>
          <bgColor rgb="FFFDE9D9"/>
        </patternFill>
      </fill>
      <border>
        <left style="thin">
          <color rgb="FFC9D3D6"/>
        </left>
        <right style="thin">
          <color rgb="FFC9D3D6"/>
        </right>
        <top style="thin">
          <color rgb="FFC9D3D6"/>
        </top>
        <bottom style="thin">
          <color rgb="FFC9D3D6"/>
        </bottom>
        <vertical/>
        <horizontal/>
      </border>
    </dxf>
    <dxf>
      <fill>
        <patternFill>
          <bgColor rgb="FFEA9999"/>
        </patternFill>
      </fill>
      <border>
        <left style="thin">
          <color rgb="FFC9D3D6"/>
        </left>
        <right style="thin">
          <color rgb="FFC9D3D6"/>
        </right>
        <top style="thin">
          <color rgb="FFC9D3D6"/>
        </top>
        <bottom style="thin">
          <color rgb="FFC9D3D6"/>
        </bottom>
        <vertical/>
        <horizontal/>
      </border>
    </dxf>
    <dxf>
      <fill>
        <patternFill>
          <bgColor rgb="FFF4B183"/>
        </patternFill>
      </fill>
      <border>
        <left style="thin">
          <color rgb="FFC9D3D6"/>
        </left>
        <right style="thin">
          <color rgb="FFC9D3D6"/>
        </right>
        <top style="thin">
          <color rgb="FFC9D3D6"/>
        </top>
        <bottom style="thin">
          <color rgb="FFC9D3D6"/>
        </bottom>
        <vertical/>
        <horizontal/>
      </border>
    </dxf>
    <dxf>
      <fill>
        <patternFill>
          <bgColor rgb="FFFCE5CD"/>
        </patternFill>
      </fill>
      <border>
        <left style="thin">
          <color rgb="FFC9D3D6"/>
        </left>
        <right style="thin">
          <color rgb="FFC9D3D6"/>
        </right>
        <top style="thin">
          <color rgb="FFC9D3D6"/>
        </top>
        <bottom style="thin">
          <color rgb="FFC9D3D6"/>
        </bottom>
        <vertical/>
        <horizontal/>
      </border>
    </dxf>
    <dxf>
      <fill>
        <patternFill>
          <bgColor rgb="FFFFF2CC"/>
        </patternFill>
      </fill>
      <border>
        <left style="thin">
          <color rgb="FFC9D3D6"/>
        </left>
        <right style="thin">
          <color rgb="FFC9D3D6"/>
        </right>
        <top style="thin">
          <color rgb="FFC9D3D6"/>
        </top>
        <bottom style="thin">
          <color rgb="FFC9D3D6"/>
        </bottom>
        <vertical/>
        <horizontal/>
      </border>
    </dxf>
    <dxf>
      <fill>
        <patternFill>
          <bgColor rgb="FFE2F0D9"/>
        </patternFill>
      </fill>
      <border>
        <left style="thin">
          <color rgb="FFC9D3D6"/>
        </left>
        <right style="thin">
          <color rgb="FFC9D3D6"/>
        </right>
        <top style="thin">
          <color rgb="FFC9D3D6"/>
        </top>
        <bottom style="thin">
          <color rgb="FFC9D3D6"/>
        </bottom>
        <vertical/>
        <horizontal/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A8:P52" totalsRowShown="0">
  <autoFilter ref="A8:P52" xr:uid="{00000000-0009-0000-0100-000001000000}"/>
  <tableColumns count="16">
    <tableColumn id="1" xr3:uid="{00000000-0010-0000-0000-000001000000}" name="ID"/>
    <tableColumn id="2" xr3:uid="{00000000-0010-0000-0000-000002000000}" name="Risiko"/>
    <tableColumn id="3" xr3:uid="{00000000-0010-0000-0000-000003000000}" name="Kategorie"/>
    <tableColumn id="4" xr3:uid="{00000000-0010-0000-0000-000004000000}" name="Auswirkung auf Kosten"/>
    <tableColumn id="5" xr3:uid="{00000000-0010-0000-0000-000005000000}" name="Auswirkung auf Qualität/Termin"/>
    <tableColumn id="6" xr3:uid="{00000000-0010-0000-0000-000006000000}" name="Schadensausmaß"/>
    <tableColumn id="7" xr3:uid="{00000000-0010-0000-0000-000007000000}" name="Eintrittswahrscheinlichkeit (%)"/>
    <tableColumn id="8" xr3:uid="{00000000-0010-0000-0000-000008000000}" name="Eintrittsklasse"/>
    <tableColumn id="9" xr3:uid="{00000000-0010-0000-0000-000009000000}" name="Schadensscore"/>
    <tableColumn id="10" xr3:uid="{00000000-0010-0000-0000-00000A000000}" name="Risikoscore"/>
    <tableColumn id="11" xr3:uid="{00000000-0010-0000-0000-00000B000000}" name="Priorität"/>
    <tableColumn id="12" xr3:uid="{00000000-0010-0000-0000-00000C000000}" name="Gegenmaßnahmen"/>
    <tableColumn id="13" xr3:uid="{00000000-0010-0000-0000-00000D000000}" name="Verantwortlich"/>
    <tableColumn id="14" xr3:uid="{00000000-0010-0000-0000-00000E000000}" name="Review-Datum"/>
    <tableColumn id="15" xr3:uid="{00000000-0010-0000-0000-00000F000000}" name="Status"/>
    <tableColumn id="16" xr3:uid="{00000000-0010-0000-0000-000010000000}" name="Kommentar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55"/>
  <sheetViews>
    <sheetView showGridLines="0" tabSelected="1" zoomScale="90" zoomScaleNormal="90" workbookViewId="0">
      <pane ySplit="8" topLeftCell="A9" activePane="bottomLeft" state="frozen"/>
      <selection pane="bottomLeft" activeCell="G15" sqref="G15"/>
    </sheetView>
  </sheetViews>
  <sheetFormatPr baseColWidth="10" defaultColWidth="9.140625" defaultRowHeight="15" x14ac:dyDescent="0.25"/>
  <cols>
    <col min="1" max="1" width="10.85546875" bestFit="1" customWidth="1"/>
    <col min="2" max="2" width="27.42578125" bestFit="1" customWidth="1"/>
    <col min="3" max="3" width="14.140625" bestFit="1" customWidth="1"/>
    <col min="4" max="4" width="19.28515625" bestFit="1" customWidth="1"/>
    <col min="5" max="5" width="30.28515625" bestFit="1" customWidth="1"/>
    <col min="6" max="6" width="20.85546875" bestFit="1" customWidth="1"/>
    <col min="7" max="7" width="21.140625" bestFit="1" customWidth="1"/>
    <col min="8" max="8" width="18" bestFit="1" customWidth="1"/>
    <col min="9" max="9" width="18.5703125" bestFit="1" customWidth="1"/>
    <col min="10" max="10" width="16.5703125" bestFit="1" customWidth="1"/>
    <col min="11" max="11" width="12.85546875" bestFit="1" customWidth="1"/>
    <col min="12" max="12" width="53" bestFit="1" customWidth="1"/>
    <col min="13" max="13" width="18.85546875" bestFit="1" customWidth="1"/>
    <col min="14" max="14" width="18.7109375" bestFit="1" customWidth="1"/>
    <col min="15" max="15" width="11" bestFit="1" customWidth="1"/>
    <col min="16" max="16" width="34.28515625" bestFit="1" customWidth="1"/>
    <col min="17" max="18" width="4.7109375" hidden="1" customWidth="1"/>
    <col min="19" max="19" width="15.140625" bestFit="1" customWidth="1"/>
    <col min="20" max="20" width="16.28515625" bestFit="1" customWidth="1"/>
    <col min="21" max="21" width="6.42578125" bestFit="1" customWidth="1"/>
    <col min="22" max="22" width="20.7109375" hidden="1" customWidth="1"/>
  </cols>
  <sheetData>
    <row r="1" spans="1:21" ht="21" x14ac:dyDescent="0.35">
      <c r="A1" s="19" t="s">
        <v>0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S1" t="s">
        <v>16</v>
      </c>
      <c r="T1" t="s">
        <v>14</v>
      </c>
      <c r="U1" t="s">
        <v>31</v>
      </c>
    </row>
    <row r="2" spans="1:21" x14ac:dyDescent="0.25">
      <c r="A2" s="20" t="s">
        <v>1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S2" t="s">
        <v>17</v>
      </c>
      <c r="T2" t="s">
        <v>26</v>
      </c>
      <c r="U2" t="s">
        <v>32</v>
      </c>
    </row>
    <row r="3" spans="1:21" x14ac:dyDescent="0.25">
      <c r="A3" s="2" t="s">
        <v>2</v>
      </c>
      <c r="B3" s="21" t="s">
        <v>8</v>
      </c>
      <c r="C3" s="21"/>
      <c r="D3" s="2" t="s">
        <v>3</v>
      </c>
      <c r="E3" s="21" t="s">
        <v>9</v>
      </c>
      <c r="F3" s="21"/>
      <c r="G3" s="21"/>
      <c r="H3" s="21"/>
      <c r="J3" s="2" t="s">
        <v>4</v>
      </c>
      <c r="K3" s="21" t="s">
        <v>10</v>
      </c>
      <c r="L3" s="21"/>
      <c r="M3" s="21"/>
      <c r="N3" s="21"/>
      <c r="O3" s="21"/>
      <c r="P3" s="21"/>
      <c r="S3" t="s">
        <v>18</v>
      </c>
      <c r="T3" t="s">
        <v>27</v>
      </c>
      <c r="U3" t="s">
        <v>33</v>
      </c>
    </row>
    <row r="4" spans="1:21" x14ac:dyDescent="0.25">
      <c r="A4" s="2" t="s">
        <v>5</v>
      </c>
      <c r="B4" s="21" t="s">
        <v>11</v>
      </c>
      <c r="C4" s="21"/>
      <c r="D4" s="2" t="s">
        <v>6</v>
      </c>
      <c r="E4" s="22">
        <v>46105</v>
      </c>
      <c r="F4" s="22"/>
      <c r="G4" s="22"/>
      <c r="H4" s="22"/>
      <c r="J4" s="2" t="s">
        <v>7</v>
      </c>
      <c r="K4" s="21" t="s">
        <v>12</v>
      </c>
      <c r="L4" s="21"/>
      <c r="M4" s="21"/>
      <c r="N4" s="21"/>
      <c r="O4" s="21"/>
      <c r="P4" s="21"/>
      <c r="S4" t="s">
        <v>19</v>
      </c>
      <c r="T4" t="s">
        <v>28</v>
      </c>
      <c r="U4" t="s">
        <v>34</v>
      </c>
    </row>
    <row r="5" spans="1:21" x14ac:dyDescent="0.25">
      <c r="S5" t="s">
        <v>20</v>
      </c>
      <c r="T5" t="s">
        <v>29</v>
      </c>
    </row>
    <row r="6" spans="1:21" x14ac:dyDescent="0.25">
      <c r="J6" s="2" t="s">
        <v>13</v>
      </c>
      <c r="S6" t="s">
        <v>21</v>
      </c>
      <c r="T6" t="s">
        <v>30</v>
      </c>
    </row>
    <row r="7" spans="1:21" x14ac:dyDescent="0.25">
      <c r="J7" s="3" t="s">
        <v>14</v>
      </c>
      <c r="L7" s="3" t="s">
        <v>15</v>
      </c>
      <c r="S7" t="s">
        <v>22</v>
      </c>
    </row>
    <row r="8" spans="1:21" ht="30" x14ac:dyDescent="0.25">
      <c r="A8" s="4" t="s">
        <v>35</v>
      </c>
      <c r="B8" s="4" t="s">
        <v>36</v>
      </c>
      <c r="C8" s="4" t="s">
        <v>16</v>
      </c>
      <c r="D8" s="4" t="s">
        <v>37</v>
      </c>
      <c r="E8" s="4" t="s">
        <v>38</v>
      </c>
      <c r="F8" s="4" t="s">
        <v>14</v>
      </c>
      <c r="G8" s="4" t="s">
        <v>39</v>
      </c>
      <c r="H8" s="4" t="s">
        <v>40</v>
      </c>
      <c r="I8" s="4" t="s">
        <v>41</v>
      </c>
      <c r="J8" s="4" t="s">
        <v>42</v>
      </c>
      <c r="K8" s="4" t="s">
        <v>15</v>
      </c>
      <c r="L8" s="4" t="s">
        <v>43</v>
      </c>
      <c r="M8" s="4" t="s">
        <v>44</v>
      </c>
      <c r="N8" s="4" t="s">
        <v>45</v>
      </c>
      <c r="O8" s="4" t="s">
        <v>31</v>
      </c>
      <c r="P8" s="4" t="s">
        <v>46</v>
      </c>
      <c r="S8" t="s">
        <v>23</v>
      </c>
    </row>
    <row r="9" spans="1:21" ht="38.1" customHeight="1" x14ac:dyDescent="0.25">
      <c r="A9" s="5" t="str">
        <f t="shared" ref="A9:A52" si="0">IF(B9&lt;&gt;"","R-"&amp;TEXT(ROW()-8,"000"),"")</f>
        <v>R-001</v>
      </c>
      <c r="B9" s="6" t="s">
        <v>47</v>
      </c>
      <c r="C9" s="5" t="s">
        <v>17</v>
      </c>
      <c r="D9" s="6" t="s">
        <v>48</v>
      </c>
      <c r="E9" s="6" t="s">
        <v>49</v>
      </c>
      <c r="F9" s="5" t="s">
        <v>28</v>
      </c>
      <c r="G9" s="7">
        <v>65</v>
      </c>
      <c r="H9" s="5" t="str">
        <f t="shared" ref="H9:H52" si="1">IF(G9="","",IF(G9&lt;=20,"1%-20%",IF(G9&lt;=40,"21%-40%",IF(G9&lt;=60,"41%-60%",IF(G9&lt;=80,"61%-80%","81%-100%")))))</f>
        <v>61%-80%</v>
      </c>
      <c r="I9" s="5">
        <f t="shared" ref="I9:I52" si="2">IF(F9="","",IF(F9="niedrig",1,IF(F9="mittel",2,IF(F9="hoch",3,IF(F9="sehr hoch",4,IF(F9="kritisch",5,""))))))</f>
        <v>3</v>
      </c>
      <c r="J9" s="5">
        <f t="shared" ref="J9:J52" si="3">IF(OR(I9="",H9=""),"",I9*IF(H9="1%-20%",1,IF(H9="21%-40%",2,IF(H9="41%-60%",3,IF(H9="61%-80%",4,IF(H9="81%-100%",5,""))))))</f>
        <v>12</v>
      </c>
      <c r="K9" s="5" t="str">
        <f t="shared" ref="K9:K52" si="4">IF(J9="","",IF(J9&lt;=4,"Niedrig",IF(J9&lt;=9,"Mittel",IF(J9&lt;=14,"Erhöht",IF(J9&lt;=19,"Hoch","Kritisch")))))</f>
        <v>Erhöht</v>
      </c>
      <c r="L9" s="6" t="s">
        <v>50</v>
      </c>
      <c r="M9" s="5" t="s">
        <v>51</v>
      </c>
      <c r="N9" s="8">
        <v>46120</v>
      </c>
      <c r="O9" s="5" t="s">
        <v>33</v>
      </c>
      <c r="P9" s="6" t="s">
        <v>52</v>
      </c>
      <c r="S9" t="s">
        <v>24</v>
      </c>
    </row>
    <row r="10" spans="1:21" ht="38.1" customHeight="1" x14ac:dyDescent="0.25">
      <c r="A10" s="5" t="str">
        <f t="shared" si="0"/>
        <v>R-002</v>
      </c>
      <c r="B10" s="6" t="s">
        <v>53</v>
      </c>
      <c r="C10" s="5" t="s">
        <v>21</v>
      </c>
      <c r="D10" s="6" t="s">
        <v>54</v>
      </c>
      <c r="E10" s="6" t="s">
        <v>55</v>
      </c>
      <c r="F10" s="5" t="s">
        <v>27</v>
      </c>
      <c r="G10" s="7">
        <v>55</v>
      </c>
      <c r="H10" s="5" t="str">
        <f t="shared" si="1"/>
        <v>41%-60%</v>
      </c>
      <c r="I10" s="5">
        <f t="shared" si="2"/>
        <v>2</v>
      </c>
      <c r="J10" s="5">
        <f t="shared" si="3"/>
        <v>6</v>
      </c>
      <c r="K10" s="5" t="str">
        <f t="shared" si="4"/>
        <v>Mittel</v>
      </c>
      <c r="L10" s="6" t="s">
        <v>56</v>
      </c>
      <c r="M10" s="5" t="s">
        <v>57</v>
      </c>
      <c r="N10" s="8">
        <v>46101</v>
      </c>
      <c r="O10" s="5" t="s">
        <v>33</v>
      </c>
      <c r="P10" s="6" t="s">
        <v>58</v>
      </c>
      <c r="S10" t="s">
        <v>25</v>
      </c>
    </row>
    <row r="11" spans="1:21" ht="38.1" customHeight="1" x14ac:dyDescent="0.25">
      <c r="A11" s="5" t="str">
        <f t="shared" si="0"/>
        <v>R-003</v>
      </c>
      <c r="B11" s="6" t="s">
        <v>59</v>
      </c>
      <c r="C11" s="5" t="s">
        <v>18</v>
      </c>
      <c r="D11" s="6" t="s">
        <v>60</v>
      </c>
      <c r="E11" s="6" t="s">
        <v>61</v>
      </c>
      <c r="F11" s="5" t="s">
        <v>29</v>
      </c>
      <c r="G11" s="7">
        <v>70</v>
      </c>
      <c r="H11" s="5" t="str">
        <f t="shared" si="1"/>
        <v>61%-80%</v>
      </c>
      <c r="I11" s="5">
        <f t="shared" si="2"/>
        <v>4</v>
      </c>
      <c r="J11" s="5">
        <f t="shared" si="3"/>
        <v>16</v>
      </c>
      <c r="K11" s="5" t="str">
        <f t="shared" si="4"/>
        <v>Hoch</v>
      </c>
      <c r="L11" s="6" t="s">
        <v>62</v>
      </c>
      <c r="M11" s="5" t="s">
        <v>63</v>
      </c>
      <c r="N11" s="8">
        <v>46127</v>
      </c>
      <c r="O11" s="5" t="s">
        <v>34</v>
      </c>
      <c r="P11" s="6" t="s">
        <v>64</v>
      </c>
    </row>
    <row r="12" spans="1:21" ht="38.1" customHeight="1" x14ac:dyDescent="0.25">
      <c r="A12" s="5" t="str">
        <f t="shared" si="0"/>
        <v>R-004</v>
      </c>
      <c r="B12" s="6" t="s">
        <v>65</v>
      </c>
      <c r="C12" s="5" t="s">
        <v>20</v>
      </c>
      <c r="D12" s="6" t="s">
        <v>66</v>
      </c>
      <c r="E12" s="6" t="s">
        <v>67</v>
      </c>
      <c r="F12" s="5" t="s">
        <v>30</v>
      </c>
      <c r="G12" s="7">
        <v>35</v>
      </c>
      <c r="H12" s="5" t="str">
        <f t="shared" si="1"/>
        <v>21%-40%</v>
      </c>
      <c r="I12" s="5">
        <f t="shared" si="2"/>
        <v>5</v>
      </c>
      <c r="J12" s="5">
        <f t="shared" si="3"/>
        <v>10</v>
      </c>
      <c r="K12" s="5" t="str">
        <f t="shared" si="4"/>
        <v>Erhöht</v>
      </c>
      <c r="L12" s="6" t="s">
        <v>68</v>
      </c>
      <c r="M12" s="5" t="s">
        <v>69</v>
      </c>
      <c r="N12" s="8">
        <v>46113</v>
      </c>
      <c r="O12" s="5" t="s">
        <v>33</v>
      </c>
      <c r="P12" s="6" t="s">
        <v>70</v>
      </c>
    </row>
    <row r="13" spans="1:21" ht="38.1" customHeight="1" x14ac:dyDescent="0.25">
      <c r="A13" s="5" t="str">
        <f t="shared" si="0"/>
        <v/>
      </c>
      <c r="B13" s="6"/>
      <c r="C13" s="5"/>
      <c r="D13" s="6"/>
      <c r="E13" s="6"/>
      <c r="F13" s="5"/>
      <c r="G13" s="7"/>
      <c r="H13" s="5" t="str">
        <f t="shared" si="1"/>
        <v/>
      </c>
      <c r="I13" s="5" t="str">
        <f t="shared" si="2"/>
        <v/>
      </c>
      <c r="J13" s="5" t="str">
        <f t="shared" si="3"/>
        <v/>
      </c>
      <c r="K13" s="5" t="str">
        <f t="shared" si="4"/>
        <v/>
      </c>
      <c r="L13" s="6"/>
      <c r="M13" s="5"/>
      <c r="N13" s="8"/>
      <c r="O13" s="5"/>
      <c r="P13" s="6"/>
    </row>
    <row r="14" spans="1:21" ht="38.1" customHeight="1" x14ac:dyDescent="0.25">
      <c r="A14" s="5" t="str">
        <f t="shared" si="0"/>
        <v/>
      </c>
      <c r="B14" s="6"/>
      <c r="C14" s="5"/>
      <c r="D14" s="6"/>
      <c r="E14" s="6"/>
      <c r="F14" s="5"/>
      <c r="G14" s="7"/>
      <c r="H14" s="5" t="str">
        <f t="shared" si="1"/>
        <v/>
      </c>
      <c r="I14" s="5" t="str">
        <f t="shared" si="2"/>
        <v/>
      </c>
      <c r="J14" s="5" t="str">
        <f t="shared" si="3"/>
        <v/>
      </c>
      <c r="K14" s="5" t="str">
        <f t="shared" si="4"/>
        <v/>
      </c>
      <c r="L14" s="6"/>
      <c r="M14" s="5"/>
      <c r="N14" s="8"/>
      <c r="O14" s="5"/>
      <c r="P14" s="6"/>
    </row>
    <row r="15" spans="1:21" ht="38.1" customHeight="1" x14ac:dyDescent="0.25">
      <c r="A15" s="5" t="str">
        <f t="shared" si="0"/>
        <v/>
      </c>
      <c r="B15" s="6"/>
      <c r="C15" s="5"/>
      <c r="D15" s="6"/>
      <c r="E15" s="6"/>
      <c r="F15" s="5"/>
      <c r="G15" s="7"/>
      <c r="H15" s="5" t="str">
        <f t="shared" si="1"/>
        <v/>
      </c>
      <c r="I15" s="5" t="str">
        <f t="shared" si="2"/>
        <v/>
      </c>
      <c r="J15" s="5" t="str">
        <f t="shared" si="3"/>
        <v/>
      </c>
      <c r="K15" s="5" t="str">
        <f t="shared" si="4"/>
        <v/>
      </c>
      <c r="L15" s="6"/>
      <c r="M15" s="5"/>
      <c r="N15" s="8"/>
      <c r="O15" s="5"/>
      <c r="P15" s="6"/>
    </row>
    <row r="16" spans="1:21" ht="38.1" customHeight="1" x14ac:dyDescent="0.25">
      <c r="A16" s="5" t="str">
        <f t="shared" si="0"/>
        <v/>
      </c>
      <c r="B16" s="6"/>
      <c r="C16" s="5"/>
      <c r="D16" s="6"/>
      <c r="E16" s="6"/>
      <c r="F16" s="5"/>
      <c r="G16" s="7"/>
      <c r="H16" s="5" t="str">
        <f t="shared" si="1"/>
        <v/>
      </c>
      <c r="I16" s="5" t="str">
        <f t="shared" si="2"/>
        <v/>
      </c>
      <c r="J16" s="5" t="str">
        <f t="shared" si="3"/>
        <v/>
      </c>
      <c r="K16" s="5" t="str">
        <f t="shared" si="4"/>
        <v/>
      </c>
      <c r="L16" s="6"/>
      <c r="M16" s="5"/>
      <c r="N16" s="8"/>
      <c r="O16" s="5"/>
      <c r="P16" s="6"/>
    </row>
    <row r="17" spans="1:16" ht="38.1" customHeight="1" x14ac:dyDescent="0.25">
      <c r="A17" s="5" t="str">
        <f t="shared" si="0"/>
        <v/>
      </c>
      <c r="B17" s="6"/>
      <c r="C17" s="5"/>
      <c r="D17" s="6"/>
      <c r="E17" s="6"/>
      <c r="F17" s="5"/>
      <c r="G17" s="7"/>
      <c r="H17" s="5" t="str">
        <f t="shared" si="1"/>
        <v/>
      </c>
      <c r="I17" s="5" t="str">
        <f t="shared" si="2"/>
        <v/>
      </c>
      <c r="J17" s="5" t="str">
        <f t="shared" si="3"/>
        <v/>
      </c>
      <c r="K17" s="5" t="str">
        <f t="shared" si="4"/>
        <v/>
      </c>
      <c r="L17" s="6"/>
      <c r="M17" s="5"/>
      <c r="N17" s="8"/>
      <c r="O17" s="5"/>
      <c r="P17" s="6"/>
    </row>
    <row r="18" spans="1:16" ht="38.1" customHeight="1" x14ac:dyDescent="0.25">
      <c r="A18" s="5" t="str">
        <f t="shared" si="0"/>
        <v/>
      </c>
      <c r="B18" s="6"/>
      <c r="C18" s="5"/>
      <c r="D18" s="6"/>
      <c r="E18" s="6"/>
      <c r="F18" s="5"/>
      <c r="G18" s="7"/>
      <c r="H18" s="5" t="str">
        <f t="shared" si="1"/>
        <v/>
      </c>
      <c r="I18" s="5" t="str">
        <f t="shared" si="2"/>
        <v/>
      </c>
      <c r="J18" s="5" t="str">
        <f t="shared" si="3"/>
        <v/>
      </c>
      <c r="K18" s="5" t="str">
        <f t="shared" si="4"/>
        <v/>
      </c>
      <c r="L18" s="6"/>
      <c r="M18" s="5"/>
      <c r="N18" s="8"/>
      <c r="O18" s="5"/>
      <c r="P18" s="6"/>
    </row>
    <row r="19" spans="1:16" ht="38.1" customHeight="1" x14ac:dyDescent="0.25">
      <c r="A19" s="5" t="str">
        <f t="shared" si="0"/>
        <v/>
      </c>
      <c r="B19" s="6"/>
      <c r="C19" s="5"/>
      <c r="D19" s="6"/>
      <c r="E19" s="6"/>
      <c r="F19" s="5"/>
      <c r="G19" s="7"/>
      <c r="H19" s="5" t="str">
        <f t="shared" si="1"/>
        <v/>
      </c>
      <c r="I19" s="5" t="str">
        <f t="shared" si="2"/>
        <v/>
      </c>
      <c r="J19" s="5" t="str">
        <f t="shared" si="3"/>
        <v/>
      </c>
      <c r="K19" s="5" t="str">
        <f t="shared" si="4"/>
        <v/>
      </c>
      <c r="L19" s="6"/>
      <c r="M19" s="5"/>
      <c r="N19" s="8"/>
      <c r="O19" s="5"/>
      <c r="P19" s="6"/>
    </row>
    <row r="20" spans="1:16" ht="38.1" customHeight="1" x14ac:dyDescent="0.25">
      <c r="A20" s="5" t="str">
        <f t="shared" si="0"/>
        <v/>
      </c>
      <c r="B20" s="6"/>
      <c r="C20" s="5"/>
      <c r="D20" s="6"/>
      <c r="E20" s="6"/>
      <c r="F20" s="5"/>
      <c r="G20" s="7"/>
      <c r="H20" s="5" t="str">
        <f t="shared" si="1"/>
        <v/>
      </c>
      <c r="I20" s="5" t="str">
        <f t="shared" si="2"/>
        <v/>
      </c>
      <c r="J20" s="5" t="str">
        <f t="shared" si="3"/>
        <v/>
      </c>
      <c r="K20" s="5" t="str">
        <f t="shared" si="4"/>
        <v/>
      </c>
      <c r="L20" s="6"/>
      <c r="M20" s="5"/>
      <c r="N20" s="8"/>
      <c r="O20" s="5"/>
      <c r="P20" s="6"/>
    </row>
    <row r="21" spans="1:16" ht="38.1" customHeight="1" x14ac:dyDescent="0.25">
      <c r="A21" s="5" t="str">
        <f t="shared" si="0"/>
        <v/>
      </c>
      <c r="B21" s="6"/>
      <c r="C21" s="5"/>
      <c r="D21" s="6"/>
      <c r="E21" s="6"/>
      <c r="F21" s="5"/>
      <c r="G21" s="7"/>
      <c r="H21" s="5" t="str">
        <f t="shared" si="1"/>
        <v/>
      </c>
      <c r="I21" s="5" t="str">
        <f t="shared" si="2"/>
        <v/>
      </c>
      <c r="J21" s="5" t="str">
        <f t="shared" si="3"/>
        <v/>
      </c>
      <c r="K21" s="5" t="str">
        <f t="shared" si="4"/>
        <v/>
      </c>
      <c r="L21" s="6"/>
      <c r="M21" s="5"/>
      <c r="N21" s="8"/>
      <c r="O21" s="5"/>
      <c r="P21" s="6"/>
    </row>
    <row r="22" spans="1:16" ht="38.1" customHeight="1" x14ac:dyDescent="0.25">
      <c r="A22" s="5" t="str">
        <f t="shared" si="0"/>
        <v/>
      </c>
      <c r="B22" s="6"/>
      <c r="C22" s="5"/>
      <c r="D22" s="6"/>
      <c r="E22" s="6"/>
      <c r="F22" s="5"/>
      <c r="G22" s="7"/>
      <c r="H22" s="5" t="str">
        <f t="shared" si="1"/>
        <v/>
      </c>
      <c r="I22" s="5" t="str">
        <f t="shared" si="2"/>
        <v/>
      </c>
      <c r="J22" s="5" t="str">
        <f t="shared" si="3"/>
        <v/>
      </c>
      <c r="K22" s="5" t="str">
        <f t="shared" si="4"/>
        <v/>
      </c>
      <c r="L22" s="6"/>
      <c r="M22" s="5"/>
      <c r="N22" s="8"/>
      <c r="O22" s="5"/>
      <c r="P22" s="6"/>
    </row>
    <row r="23" spans="1:16" ht="38.1" customHeight="1" x14ac:dyDescent="0.25">
      <c r="A23" s="5" t="str">
        <f t="shared" si="0"/>
        <v/>
      </c>
      <c r="B23" s="6"/>
      <c r="C23" s="5"/>
      <c r="D23" s="6"/>
      <c r="E23" s="6"/>
      <c r="F23" s="5"/>
      <c r="G23" s="7"/>
      <c r="H23" s="5" t="str">
        <f t="shared" si="1"/>
        <v/>
      </c>
      <c r="I23" s="5" t="str">
        <f t="shared" si="2"/>
        <v/>
      </c>
      <c r="J23" s="5" t="str">
        <f t="shared" si="3"/>
        <v/>
      </c>
      <c r="K23" s="5" t="str">
        <f t="shared" si="4"/>
        <v/>
      </c>
      <c r="L23" s="6"/>
      <c r="M23" s="5"/>
      <c r="N23" s="8"/>
      <c r="O23" s="5"/>
      <c r="P23" s="6"/>
    </row>
    <row r="24" spans="1:16" ht="38.1" customHeight="1" x14ac:dyDescent="0.25">
      <c r="A24" s="5" t="str">
        <f t="shared" si="0"/>
        <v/>
      </c>
      <c r="B24" s="6"/>
      <c r="C24" s="5"/>
      <c r="D24" s="6"/>
      <c r="E24" s="6"/>
      <c r="F24" s="5"/>
      <c r="G24" s="7"/>
      <c r="H24" s="5" t="str">
        <f t="shared" si="1"/>
        <v/>
      </c>
      <c r="I24" s="5" t="str">
        <f t="shared" si="2"/>
        <v/>
      </c>
      <c r="J24" s="5" t="str">
        <f t="shared" si="3"/>
        <v/>
      </c>
      <c r="K24" s="5" t="str">
        <f t="shared" si="4"/>
        <v/>
      </c>
      <c r="L24" s="6"/>
      <c r="M24" s="5"/>
      <c r="N24" s="8"/>
      <c r="O24" s="5"/>
      <c r="P24" s="6"/>
    </row>
    <row r="25" spans="1:16" ht="38.1" customHeight="1" x14ac:dyDescent="0.25">
      <c r="A25" s="5" t="str">
        <f t="shared" si="0"/>
        <v/>
      </c>
      <c r="B25" s="6"/>
      <c r="C25" s="5"/>
      <c r="D25" s="6"/>
      <c r="E25" s="6"/>
      <c r="F25" s="5"/>
      <c r="G25" s="7"/>
      <c r="H25" s="5" t="str">
        <f t="shared" si="1"/>
        <v/>
      </c>
      <c r="I25" s="5" t="str">
        <f t="shared" si="2"/>
        <v/>
      </c>
      <c r="J25" s="5" t="str">
        <f t="shared" si="3"/>
        <v/>
      </c>
      <c r="K25" s="5" t="str">
        <f t="shared" si="4"/>
        <v/>
      </c>
      <c r="L25" s="6"/>
      <c r="M25" s="5"/>
      <c r="N25" s="8"/>
      <c r="O25" s="5"/>
      <c r="P25" s="6"/>
    </row>
    <row r="26" spans="1:16" ht="38.1" customHeight="1" x14ac:dyDescent="0.25">
      <c r="A26" s="5" t="str">
        <f t="shared" si="0"/>
        <v/>
      </c>
      <c r="B26" s="6"/>
      <c r="C26" s="5"/>
      <c r="D26" s="6"/>
      <c r="E26" s="6"/>
      <c r="F26" s="5"/>
      <c r="G26" s="7"/>
      <c r="H26" s="5" t="str">
        <f t="shared" si="1"/>
        <v/>
      </c>
      <c r="I26" s="5" t="str">
        <f t="shared" si="2"/>
        <v/>
      </c>
      <c r="J26" s="5" t="str">
        <f t="shared" si="3"/>
        <v/>
      </c>
      <c r="K26" s="5" t="str">
        <f t="shared" si="4"/>
        <v/>
      </c>
      <c r="L26" s="6"/>
      <c r="M26" s="5"/>
      <c r="N26" s="8"/>
      <c r="O26" s="5"/>
      <c r="P26" s="6"/>
    </row>
    <row r="27" spans="1:16" ht="38.1" customHeight="1" x14ac:dyDescent="0.25">
      <c r="A27" s="5" t="str">
        <f t="shared" si="0"/>
        <v/>
      </c>
      <c r="B27" s="6"/>
      <c r="C27" s="5"/>
      <c r="D27" s="6"/>
      <c r="E27" s="6"/>
      <c r="F27" s="5"/>
      <c r="G27" s="7"/>
      <c r="H27" s="5" t="str">
        <f t="shared" si="1"/>
        <v/>
      </c>
      <c r="I27" s="5" t="str">
        <f t="shared" si="2"/>
        <v/>
      </c>
      <c r="J27" s="5" t="str">
        <f t="shared" si="3"/>
        <v/>
      </c>
      <c r="K27" s="5" t="str">
        <f t="shared" si="4"/>
        <v/>
      </c>
      <c r="L27" s="6"/>
      <c r="M27" s="5"/>
      <c r="N27" s="8"/>
      <c r="O27" s="5"/>
      <c r="P27" s="6"/>
    </row>
    <row r="28" spans="1:16" ht="38.1" customHeight="1" x14ac:dyDescent="0.25">
      <c r="A28" s="5" t="str">
        <f t="shared" si="0"/>
        <v/>
      </c>
      <c r="B28" s="6"/>
      <c r="C28" s="5"/>
      <c r="D28" s="6"/>
      <c r="E28" s="6"/>
      <c r="F28" s="5"/>
      <c r="G28" s="7"/>
      <c r="H28" s="5" t="str">
        <f t="shared" si="1"/>
        <v/>
      </c>
      <c r="I28" s="5" t="str">
        <f t="shared" si="2"/>
        <v/>
      </c>
      <c r="J28" s="5" t="str">
        <f t="shared" si="3"/>
        <v/>
      </c>
      <c r="K28" s="5" t="str">
        <f t="shared" si="4"/>
        <v/>
      </c>
      <c r="L28" s="6"/>
      <c r="M28" s="5"/>
      <c r="N28" s="8"/>
      <c r="O28" s="5"/>
      <c r="P28" s="6"/>
    </row>
    <row r="29" spans="1:16" ht="38.1" customHeight="1" x14ac:dyDescent="0.25">
      <c r="A29" s="5" t="str">
        <f t="shared" si="0"/>
        <v/>
      </c>
      <c r="B29" s="6"/>
      <c r="C29" s="5"/>
      <c r="D29" s="6"/>
      <c r="E29" s="6"/>
      <c r="F29" s="5"/>
      <c r="G29" s="7"/>
      <c r="H29" s="5" t="str">
        <f t="shared" si="1"/>
        <v/>
      </c>
      <c r="I29" s="5" t="str">
        <f t="shared" si="2"/>
        <v/>
      </c>
      <c r="J29" s="5" t="str">
        <f t="shared" si="3"/>
        <v/>
      </c>
      <c r="K29" s="5" t="str">
        <f t="shared" si="4"/>
        <v/>
      </c>
      <c r="L29" s="6"/>
      <c r="M29" s="5"/>
      <c r="N29" s="8"/>
      <c r="O29" s="5"/>
      <c r="P29" s="6"/>
    </row>
    <row r="30" spans="1:16" ht="38.1" customHeight="1" x14ac:dyDescent="0.25">
      <c r="A30" s="5" t="str">
        <f t="shared" si="0"/>
        <v/>
      </c>
      <c r="B30" s="6"/>
      <c r="C30" s="5"/>
      <c r="D30" s="6"/>
      <c r="E30" s="6"/>
      <c r="F30" s="5"/>
      <c r="G30" s="7"/>
      <c r="H30" s="5" t="str">
        <f t="shared" si="1"/>
        <v/>
      </c>
      <c r="I30" s="5" t="str">
        <f t="shared" si="2"/>
        <v/>
      </c>
      <c r="J30" s="5" t="str">
        <f t="shared" si="3"/>
        <v/>
      </c>
      <c r="K30" s="5" t="str">
        <f t="shared" si="4"/>
        <v/>
      </c>
      <c r="L30" s="6"/>
      <c r="M30" s="5"/>
      <c r="N30" s="8"/>
      <c r="O30" s="5"/>
      <c r="P30" s="6"/>
    </row>
    <row r="31" spans="1:16" ht="38.1" customHeight="1" x14ac:dyDescent="0.25">
      <c r="A31" s="5" t="str">
        <f t="shared" si="0"/>
        <v/>
      </c>
      <c r="B31" s="6"/>
      <c r="C31" s="5"/>
      <c r="D31" s="6"/>
      <c r="E31" s="6"/>
      <c r="F31" s="5"/>
      <c r="G31" s="7"/>
      <c r="H31" s="5" t="str">
        <f t="shared" si="1"/>
        <v/>
      </c>
      <c r="I31" s="5" t="str">
        <f t="shared" si="2"/>
        <v/>
      </c>
      <c r="J31" s="5" t="str">
        <f t="shared" si="3"/>
        <v/>
      </c>
      <c r="K31" s="5" t="str">
        <f t="shared" si="4"/>
        <v/>
      </c>
      <c r="L31" s="6"/>
      <c r="M31" s="5"/>
      <c r="N31" s="8"/>
      <c r="O31" s="5"/>
      <c r="P31" s="6"/>
    </row>
    <row r="32" spans="1:16" ht="38.1" customHeight="1" x14ac:dyDescent="0.25">
      <c r="A32" s="5" t="str">
        <f t="shared" si="0"/>
        <v/>
      </c>
      <c r="B32" s="6"/>
      <c r="C32" s="5"/>
      <c r="D32" s="6"/>
      <c r="E32" s="6"/>
      <c r="F32" s="5"/>
      <c r="G32" s="7"/>
      <c r="H32" s="5" t="str">
        <f t="shared" si="1"/>
        <v/>
      </c>
      <c r="I32" s="5" t="str">
        <f t="shared" si="2"/>
        <v/>
      </c>
      <c r="J32" s="5" t="str">
        <f t="shared" si="3"/>
        <v/>
      </c>
      <c r="K32" s="5" t="str">
        <f t="shared" si="4"/>
        <v/>
      </c>
      <c r="L32" s="6"/>
      <c r="M32" s="5"/>
      <c r="N32" s="8"/>
      <c r="O32" s="5"/>
      <c r="P32" s="6"/>
    </row>
    <row r="33" spans="1:16" ht="38.1" customHeight="1" x14ac:dyDescent="0.25">
      <c r="A33" s="5" t="str">
        <f t="shared" si="0"/>
        <v/>
      </c>
      <c r="B33" s="6"/>
      <c r="C33" s="5"/>
      <c r="D33" s="6"/>
      <c r="E33" s="6"/>
      <c r="F33" s="5"/>
      <c r="G33" s="7"/>
      <c r="H33" s="5" t="str">
        <f t="shared" si="1"/>
        <v/>
      </c>
      <c r="I33" s="5" t="str">
        <f t="shared" si="2"/>
        <v/>
      </c>
      <c r="J33" s="5" t="str">
        <f t="shared" si="3"/>
        <v/>
      </c>
      <c r="K33" s="5" t="str">
        <f t="shared" si="4"/>
        <v/>
      </c>
      <c r="L33" s="6"/>
      <c r="M33" s="5"/>
      <c r="N33" s="8"/>
      <c r="O33" s="5"/>
      <c r="P33" s="6"/>
    </row>
    <row r="34" spans="1:16" ht="38.1" customHeight="1" x14ac:dyDescent="0.25">
      <c r="A34" s="5" t="str">
        <f t="shared" si="0"/>
        <v/>
      </c>
      <c r="B34" s="6"/>
      <c r="C34" s="5"/>
      <c r="D34" s="6"/>
      <c r="E34" s="6"/>
      <c r="F34" s="5"/>
      <c r="G34" s="7"/>
      <c r="H34" s="5" t="str">
        <f t="shared" si="1"/>
        <v/>
      </c>
      <c r="I34" s="5" t="str">
        <f t="shared" si="2"/>
        <v/>
      </c>
      <c r="J34" s="5" t="str">
        <f t="shared" si="3"/>
        <v/>
      </c>
      <c r="K34" s="5" t="str">
        <f t="shared" si="4"/>
        <v/>
      </c>
      <c r="L34" s="6"/>
      <c r="M34" s="5"/>
      <c r="N34" s="8"/>
      <c r="O34" s="5"/>
      <c r="P34" s="6"/>
    </row>
    <row r="35" spans="1:16" ht="38.1" customHeight="1" x14ac:dyDescent="0.25">
      <c r="A35" s="5" t="str">
        <f t="shared" si="0"/>
        <v/>
      </c>
      <c r="B35" s="6"/>
      <c r="C35" s="5"/>
      <c r="D35" s="6"/>
      <c r="E35" s="6"/>
      <c r="F35" s="5"/>
      <c r="G35" s="7"/>
      <c r="H35" s="5" t="str">
        <f t="shared" si="1"/>
        <v/>
      </c>
      <c r="I35" s="5" t="str">
        <f t="shared" si="2"/>
        <v/>
      </c>
      <c r="J35" s="5" t="str">
        <f t="shared" si="3"/>
        <v/>
      </c>
      <c r="K35" s="5" t="str">
        <f t="shared" si="4"/>
        <v/>
      </c>
      <c r="L35" s="6"/>
      <c r="M35" s="5"/>
      <c r="N35" s="8"/>
      <c r="O35" s="5"/>
      <c r="P35" s="6"/>
    </row>
    <row r="36" spans="1:16" ht="38.1" customHeight="1" x14ac:dyDescent="0.25">
      <c r="A36" s="5" t="str">
        <f t="shared" si="0"/>
        <v/>
      </c>
      <c r="B36" s="6"/>
      <c r="C36" s="5"/>
      <c r="D36" s="6"/>
      <c r="E36" s="6"/>
      <c r="F36" s="5"/>
      <c r="G36" s="7"/>
      <c r="H36" s="5" t="str">
        <f t="shared" si="1"/>
        <v/>
      </c>
      <c r="I36" s="5" t="str">
        <f t="shared" si="2"/>
        <v/>
      </c>
      <c r="J36" s="5" t="str">
        <f t="shared" si="3"/>
        <v/>
      </c>
      <c r="K36" s="5" t="str">
        <f t="shared" si="4"/>
        <v/>
      </c>
      <c r="L36" s="6"/>
      <c r="M36" s="5"/>
      <c r="N36" s="8"/>
      <c r="O36" s="5"/>
      <c r="P36" s="6"/>
    </row>
    <row r="37" spans="1:16" ht="38.1" customHeight="1" x14ac:dyDescent="0.25">
      <c r="A37" s="5" t="str">
        <f t="shared" si="0"/>
        <v/>
      </c>
      <c r="B37" s="6"/>
      <c r="C37" s="5"/>
      <c r="D37" s="6"/>
      <c r="E37" s="6"/>
      <c r="F37" s="5"/>
      <c r="G37" s="7"/>
      <c r="H37" s="5" t="str">
        <f t="shared" si="1"/>
        <v/>
      </c>
      <c r="I37" s="5" t="str">
        <f t="shared" si="2"/>
        <v/>
      </c>
      <c r="J37" s="5" t="str">
        <f t="shared" si="3"/>
        <v/>
      </c>
      <c r="K37" s="5" t="str">
        <f t="shared" si="4"/>
        <v/>
      </c>
      <c r="L37" s="6"/>
      <c r="M37" s="5"/>
      <c r="N37" s="8"/>
      <c r="O37" s="5"/>
      <c r="P37" s="6"/>
    </row>
    <row r="38" spans="1:16" ht="38.1" customHeight="1" x14ac:dyDescent="0.25">
      <c r="A38" s="5" t="str">
        <f t="shared" si="0"/>
        <v/>
      </c>
      <c r="B38" s="6"/>
      <c r="C38" s="5"/>
      <c r="D38" s="6"/>
      <c r="E38" s="6"/>
      <c r="F38" s="5"/>
      <c r="G38" s="7"/>
      <c r="H38" s="5" t="str">
        <f t="shared" si="1"/>
        <v/>
      </c>
      <c r="I38" s="5" t="str">
        <f t="shared" si="2"/>
        <v/>
      </c>
      <c r="J38" s="5" t="str">
        <f t="shared" si="3"/>
        <v/>
      </c>
      <c r="K38" s="5" t="str">
        <f t="shared" si="4"/>
        <v/>
      </c>
      <c r="L38" s="6"/>
      <c r="M38" s="5"/>
      <c r="N38" s="8"/>
      <c r="O38" s="5"/>
      <c r="P38" s="6"/>
    </row>
    <row r="39" spans="1:16" ht="38.1" customHeight="1" x14ac:dyDescent="0.25">
      <c r="A39" s="5" t="str">
        <f t="shared" si="0"/>
        <v/>
      </c>
      <c r="B39" s="6"/>
      <c r="C39" s="5"/>
      <c r="D39" s="6"/>
      <c r="E39" s="6"/>
      <c r="F39" s="5"/>
      <c r="G39" s="7"/>
      <c r="H39" s="5" t="str">
        <f t="shared" si="1"/>
        <v/>
      </c>
      <c r="I39" s="5" t="str">
        <f t="shared" si="2"/>
        <v/>
      </c>
      <c r="J39" s="5" t="str">
        <f t="shared" si="3"/>
        <v/>
      </c>
      <c r="K39" s="5" t="str">
        <f t="shared" si="4"/>
        <v/>
      </c>
      <c r="L39" s="6"/>
      <c r="M39" s="5"/>
      <c r="N39" s="8"/>
      <c r="O39" s="5"/>
      <c r="P39" s="6"/>
    </row>
    <row r="40" spans="1:16" ht="38.1" customHeight="1" x14ac:dyDescent="0.25">
      <c r="A40" s="5" t="str">
        <f t="shared" si="0"/>
        <v/>
      </c>
      <c r="B40" s="6"/>
      <c r="C40" s="5"/>
      <c r="D40" s="6"/>
      <c r="E40" s="6"/>
      <c r="F40" s="5"/>
      <c r="G40" s="7"/>
      <c r="H40" s="5" t="str">
        <f t="shared" si="1"/>
        <v/>
      </c>
      <c r="I40" s="5" t="str">
        <f t="shared" si="2"/>
        <v/>
      </c>
      <c r="J40" s="5" t="str">
        <f t="shared" si="3"/>
        <v/>
      </c>
      <c r="K40" s="5" t="str">
        <f t="shared" si="4"/>
        <v/>
      </c>
      <c r="L40" s="6"/>
      <c r="M40" s="5"/>
      <c r="N40" s="8"/>
      <c r="O40" s="5"/>
      <c r="P40" s="6"/>
    </row>
    <row r="41" spans="1:16" ht="38.1" customHeight="1" x14ac:dyDescent="0.25">
      <c r="A41" s="5" t="str">
        <f t="shared" si="0"/>
        <v/>
      </c>
      <c r="B41" s="6"/>
      <c r="C41" s="5"/>
      <c r="D41" s="6"/>
      <c r="E41" s="6"/>
      <c r="F41" s="5"/>
      <c r="G41" s="7"/>
      <c r="H41" s="5" t="str">
        <f t="shared" si="1"/>
        <v/>
      </c>
      <c r="I41" s="5" t="str">
        <f t="shared" si="2"/>
        <v/>
      </c>
      <c r="J41" s="5" t="str">
        <f t="shared" si="3"/>
        <v/>
      </c>
      <c r="K41" s="5" t="str">
        <f t="shared" si="4"/>
        <v/>
      </c>
      <c r="L41" s="6"/>
      <c r="M41" s="5"/>
      <c r="N41" s="8"/>
      <c r="O41" s="5"/>
      <c r="P41" s="6"/>
    </row>
    <row r="42" spans="1:16" ht="38.1" customHeight="1" x14ac:dyDescent="0.25">
      <c r="A42" s="5" t="str">
        <f t="shared" si="0"/>
        <v/>
      </c>
      <c r="B42" s="6"/>
      <c r="C42" s="5"/>
      <c r="D42" s="6"/>
      <c r="E42" s="6"/>
      <c r="F42" s="5"/>
      <c r="G42" s="7"/>
      <c r="H42" s="5" t="str">
        <f t="shared" si="1"/>
        <v/>
      </c>
      <c r="I42" s="5" t="str">
        <f t="shared" si="2"/>
        <v/>
      </c>
      <c r="J42" s="5" t="str">
        <f t="shared" si="3"/>
        <v/>
      </c>
      <c r="K42" s="5" t="str">
        <f t="shared" si="4"/>
        <v/>
      </c>
      <c r="L42" s="6"/>
      <c r="M42" s="5"/>
      <c r="N42" s="8"/>
      <c r="O42" s="5"/>
      <c r="P42" s="6"/>
    </row>
    <row r="43" spans="1:16" ht="38.1" customHeight="1" x14ac:dyDescent="0.25">
      <c r="A43" s="5" t="str">
        <f t="shared" si="0"/>
        <v/>
      </c>
      <c r="B43" s="6"/>
      <c r="C43" s="5"/>
      <c r="D43" s="6"/>
      <c r="E43" s="6"/>
      <c r="F43" s="5"/>
      <c r="G43" s="7"/>
      <c r="H43" s="5" t="str">
        <f t="shared" si="1"/>
        <v/>
      </c>
      <c r="I43" s="5" t="str">
        <f t="shared" si="2"/>
        <v/>
      </c>
      <c r="J43" s="5" t="str">
        <f t="shared" si="3"/>
        <v/>
      </c>
      <c r="K43" s="5" t="str">
        <f t="shared" si="4"/>
        <v/>
      </c>
      <c r="L43" s="6"/>
      <c r="M43" s="5"/>
      <c r="N43" s="8"/>
      <c r="O43" s="5"/>
      <c r="P43" s="6"/>
    </row>
    <row r="44" spans="1:16" ht="38.1" customHeight="1" x14ac:dyDescent="0.25">
      <c r="A44" s="5" t="str">
        <f t="shared" si="0"/>
        <v/>
      </c>
      <c r="B44" s="6"/>
      <c r="C44" s="5"/>
      <c r="D44" s="6"/>
      <c r="E44" s="6"/>
      <c r="F44" s="5"/>
      <c r="G44" s="7"/>
      <c r="H44" s="5" t="str">
        <f t="shared" si="1"/>
        <v/>
      </c>
      <c r="I44" s="5" t="str">
        <f t="shared" si="2"/>
        <v/>
      </c>
      <c r="J44" s="5" t="str">
        <f t="shared" si="3"/>
        <v/>
      </c>
      <c r="K44" s="5" t="str">
        <f t="shared" si="4"/>
        <v/>
      </c>
      <c r="L44" s="6"/>
      <c r="M44" s="5"/>
      <c r="N44" s="8"/>
      <c r="O44" s="5"/>
      <c r="P44" s="6"/>
    </row>
    <row r="45" spans="1:16" ht="38.1" customHeight="1" x14ac:dyDescent="0.25">
      <c r="A45" s="5" t="str">
        <f t="shared" si="0"/>
        <v/>
      </c>
      <c r="B45" s="6"/>
      <c r="C45" s="5"/>
      <c r="D45" s="6"/>
      <c r="E45" s="6"/>
      <c r="F45" s="5"/>
      <c r="G45" s="7"/>
      <c r="H45" s="5" t="str">
        <f t="shared" si="1"/>
        <v/>
      </c>
      <c r="I45" s="5" t="str">
        <f t="shared" si="2"/>
        <v/>
      </c>
      <c r="J45" s="5" t="str">
        <f t="shared" si="3"/>
        <v/>
      </c>
      <c r="K45" s="5" t="str">
        <f t="shared" si="4"/>
        <v/>
      </c>
      <c r="L45" s="6"/>
      <c r="M45" s="5"/>
      <c r="N45" s="8"/>
      <c r="O45" s="5"/>
      <c r="P45" s="6"/>
    </row>
    <row r="46" spans="1:16" ht="38.1" customHeight="1" x14ac:dyDescent="0.25">
      <c r="A46" s="5" t="str">
        <f t="shared" si="0"/>
        <v/>
      </c>
      <c r="B46" s="6"/>
      <c r="C46" s="5"/>
      <c r="D46" s="6"/>
      <c r="E46" s="6"/>
      <c r="F46" s="5"/>
      <c r="G46" s="7"/>
      <c r="H46" s="5" t="str">
        <f t="shared" si="1"/>
        <v/>
      </c>
      <c r="I46" s="5" t="str">
        <f t="shared" si="2"/>
        <v/>
      </c>
      <c r="J46" s="5" t="str">
        <f t="shared" si="3"/>
        <v/>
      </c>
      <c r="K46" s="5" t="str">
        <f t="shared" si="4"/>
        <v/>
      </c>
      <c r="L46" s="6"/>
      <c r="M46" s="5"/>
      <c r="N46" s="8"/>
      <c r="O46" s="5"/>
      <c r="P46" s="6"/>
    </row>
    <row r="47" spans="1:16" ht="38.1" customHeight="1" x14ac:dyDescent="0.25">
      <c r="A47" s="5" t="str">
        <f t="shared" si="0"/>
        <v/>
      </c>
      <c r="B47" s="6"/>
      <c r="C47" s="5"/>
      <c r="D47" s="6"/>
      <c r="E47" s="6"/>
      <c r="F47" s="5"/>
      <c r="G47" s="7"/>
      <c r="H47" s="5" t="str">
        <f t="shared" si="1"/>
        <v/>
      </c>
      <c r="I47" s="5" t="str">
        <f t="shared" si="2"/>
        <v/>
      </c>
      <c r="J47" s="5" t="str">
        <f t="shared" si="3"/>
        <v/>
      </c>
      <c r="K47" s="5" t="str">
        <f t="shared" si="4"/>
        <v/>
      </c>
      <c r="L47" s="6"/>
      <c r="M47" s="5"/>
      <c r="N47" s="8"/>
      <c r="O47" s="5"/>
      <c r="P47" s="6"/>
    </row>
    <row r="48" spans="1:16" ht="38.1" customHeight="1" x14ac:dyDescent="0.25">
      <c r="A48" s="5" t="str">
        <f t="shared" si="0"/>
        <v/>
      </c>
      <c r="B48" s="6"/>
      <c r="C48" s="5"/>
      <c r="D48" s="6"/>
      <c r="E48" s="6"/>
      <c r="F48" s="5"/>
      <c r="G48" s="7"/>
      <c r="H48" s="5" t="str">
        <f t="shared" si="1"/>
        <v/>
      </c>
      <c r="I48" s="5" t="str">
        <f t="shared" si="2"/>
        <v/>
      </c>
      <c r="J48" s="5" t="str">
        <f t="shared" si="3"/>
        <v/>
      </c>
      <c r="K48" s="5" t="str">
        <f t="shared" si="4"/>
        <v/>
      </c>
      <c r="L48" s="6"/>
      <c r="M48" s="5"/>
      <c r="N48" s="8"/>
      <c r="O48" s="5"/>
      <c r="P48" s="6"/>
    </row>
    <row r="49" spans="1:16" ht="38.1" customHeight="1" x14ac:dyDescent="0.25">
      <c r="A49" s="5" t="str">
        <f t="shared" si="0"/>
        <v/>
      </c>
      <c r="B49" s="6"/>
      <c r="C49" s="5"/>
      <c r="D49" s="6"/>
      <c r="E49" s="6"/>
      <c r="F49" s="5"/>
      <c r="G49" s="7"/>
      <c r="H49" s="5" t="str">
        <f t="shared" si="1"/>
        <v/>
      </c>
      <c r="I49" s="5" t="str">
        <f t="shared" si="2"/>
        <v/>
      </c>
      <c r="J49" s="5" t="str">
        <f t="shared" si="3"/>
        <v/>
      </c>
      <c r="K49" s="5" t="str">
        <f t="shared" si="4"/>
        <v/>
      </c>
      <c r="L49" s="6"/>
      <c r="M49" s="5"/>
      <c r="N49" s="8"/>
      <c r="O49" s="5"/>
      <c r="P49" s="6"/>
    </row>
    <row r="50" spans="1:16" ht="38.1" customHeight="1" x14ac:dyDescent="0.25">
      <c r="A50" s="5" t="str">
        <f t="shared" si="0"/>
        <v/>
      </c>
      <c r="B50" s="6"/>
      <c r="C50" s="5"/>
      <c r="D50" s="6"/>
      <c r="E50" s="6"/>
      <c r="F50" s="5"/>
      <c r="G50" s="7"/>
      <c r="H50" s="5" t="str">
        <f t="shared" si="1"/>
        <v/>
      </c>
      <c r="I50" s="5" t="str">
        <f t="shared" si="2"/>
        <v/>
      </c>
      <c r="J50" s="5" t="str">
        <f t="shared" si="3"/>
        <v/>
      </c>
      <c r="K50" s="5" t="str">
        <f t="shared" si="4"/>
        <v/>
      </c>
      <c r="L50" s="6"/>
      <c r="M50" s="5"/>
      <c r="N50" s="8"/>
      <c r="O50" s="5"/>
      <c r="P50" s="6"/>
    </row>
    <row r="51" spans="1:16" ht="38.1" customHeight="1" x14ac:dyDescent="0.25">
      <c r="A51" s="5" t="str">
        <f t="shared" si="0"/>
        <v/>
      </c>
      <c r="B51" s="6"/>
      <c r="C51" s="5"/>
      <c r="D51" s="6"/>
      <c r="E51" s="6"/>
      <c r="F51" s="5"/>
      <c r="G51" s="7"/>
      <c r="H51" s="5" t="str">
        <f t="shared" si="1"/>
        <v/>
      </c>
      <c r="I51" s="5" t="str">
        <f t="shared" si="2"/>
        <v/>
      </c>
      <c r="J51" s="5" t="str">
        <f t="shared" si="3"/>
        <v/>
      </c>
      <c r="K51" s="5" t="str">
        <f t="shared" si="4"/>
        <v/>
      </c>
      <c r="L51" s="6"/>
      <c r="M51" s="5"/>
      <c r="N51" s="8"/>
      <c r="O51" s="5"/>
      <c r="P51" s="6"/>
    </row>
    <row r="52" spans="1:16" ht="38.1" customHeight="1" x14ac:dyDescent="0.25">
      <c r="A52" s="5" t="str">
        <f t="shared" si="0"/>
        <v/>
      </c>
      <c r="B52" s="6"/>
      <c r="C52" s="5"/>
      <c r="D52" s="6"/>
      <c r="E52" s="6"/>
      <c r="F52" s="5"/>
      <c r="G52" s="7"/>
      <c r="H52" s="5" t="str">
        <f t="shared" si="1"/>
        <v/>
      </c>
      <c r="I52" s="5" t="str">
        <f t="shared" si="2"/>
        <v/>
      </c>
      <c r="J52" s="5" t="str">
        <f t="shared" si="3"/>
        <v/>
      </c>
      <c r="K52" s="5" t="str">
        <f t="shared" si="4"/>
        <v/>
      </c>
      <c r="L52" s="6"/>
      <c r="M52" s="5"/>
      <c r="N52" s="8"/>
      <c r="O52" s="5"/>
      <c r="P52" s="6"/>
    </row>
    <row r="55" spans="1:16" x14ac:dyDescent="0.25">
      <c r="A55" s="23" t="s">
        <v>71</v>
      </c>
      <c r="B55" s="23"/>
      <c r="C55" s="23"/>
      <c r="D55" s="23"/>
      <c r="E55" s="23"/>
      <c r="F55" s="23"/>
      <c r="G55" s="23"/>
      <c r="H55" s="23"/>
      <c r="I55" s="23"/>
      <c r="J55" s="23"/>
      <c r="K55" s="23"/>
      <c r="L55" s="23"/>
      <c r="M55" s="23"/>
      <c r="N55" s="23"/>
      <c r="O55" s="23"/>
      <c r="P55" s="23"/>
    </row>
  </sheetData>
  <mergeCells count="9">
    <mergeCell ref="B4:C4"/>
    <mergeCell ref="E4:H4"/>
    <mergeCell ref="K4:P4"/>
    <mergeCell ref="A55:P55"/>
    <mergeCell ref="A1:P1"/>
    <mergeCell ref="A2:P2"/>
    <mergeCell ref="B3:C3"/>
    <mergeCell ref="E3:H3"/>
    <mergeCell ref="K3:P3"/>
  </mergeCells>
  <conditionalFormatting sqref="J9:J52">
    <cfRule type="colorScale" priority="1">
      <colorScale>
        <cfvo type="min"/>
        <cfvo type="percentile" val="50"/>
        <cfvo type="max"/>
        <color rgb="FFE2F0D9"/>
        <color rgb="FFFFD966"/>
        <color rgb="FFF4CCCC"/>
      </colorScale>
    </cfRule>
  </conditionalFormatting>
  <conditionalFormatting sqref="K9:K52">
    <cfRule type="expression" dxfId="8" priority="2">
      <formula>$K9="Niedrig"</formula>
    </cfRule>
    <cfRule type="expression" dxfId="7" priority="3">
      <formula>$K9="Mittel"</formula>
    </cfRule>
    <cfRule type="expression" dxfId="6" priority="4">
      <formula>$K9="Erhöht"</formula>
    </cfRule>
    <cfRule type="expression" dxfId="5" priority="5">
      <formula>$K9="Hoch"</formula>
    </cfRule>
    <cfRule type="expression" dxfId="4" priority="6">
      <formula>$K9="Kritisch"</formula>
    </cfRule>
  </conditionalFormatting>
  <conditionalFormatting sqref="N9:N52">
    <cfRule type="expression" dxfId="3" priority="10">
      <formula>AND($N9&lt;TODAY(),$N9&lt;&gt;"")</formula>
    </cfRule>
  </conditionalFormatting>
  <conditionalFormatting sqref="O9:O52">
    <cfRule type="expression" dxfId="2" priority="7">
      <formula>$O9="Grün"</formula>
    </cfRule>
    <cfRule type="expression" dxfId="1" priority="8">
      <formula>$O9="Gelb"</formula>
    </cfRule>
    <cfRule type="expression" dxfId="0" priority="9">
      <formula>$O9="Rot"</formula>
    </cfRule>
  </conditionalFormatting>
  <dataValidations count="4">
    <dataValidation type="list" allowBlank="1" showInputMessage="1" showErrorMessage="1" sqref="C9:C52" xr:uid="{00000000-0002-0000-0000-000000000000}">
      <formula1>$S$2:$S$10</formula1>
    </dataValidation>
    <dataValidation type="list" allowBlank="1" showInputMessage="1" showErrorMessage="1" sqref="F9:F52" xr:uid="{00000000-0002-0000-0000-000001000000}">
      <formula1>$T$2:$T$6</formula1>
    </dataValidation>
    <dataValidation type="list" allowBlank="1" showInputMessage="1" showErrorMessage="1" sqref="O9:O52" xr:uid="{00000000-0002-0000-0000-000002000000}">
      <formula1>$U$2:$U$4</formula1>
    </dataValidation>
    <dataValidation type="whole" allowBlank="1" showInputMessage="1" showErrorMessage="1" sqref="G9:G52" xr:uid="{00000000-0002-0000-0000-000003000000}">
      <formula1>0</formula1>
      <formula2>100</formula2>
    </dataValidation>
  </dataValidations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9"/>
  <sheetViews>
    <sheetView showGridLines="0" workbookViewId="0"/>
  </sheetViews>
  <sheetFormatPr baseColWidth="10" defaultColWidth="9.140625" defaultRowHeight="15" x14ac:dyDescent="0.25"/>
  <cols>
    <col min="1" max="1" width="4.7109375" customWidth="1"/>
    <col min="2" max="2" width="16.7109375" customWidth="1"/>
    <col min="3" max="7" width="24.7109375" customWidth="1"/>
    <col min="8" max="8" width="3.7109375" customWidth="1"/>
    <col min="9" max="9" width="12.7109375" customWidth="1"/>
    <col min="10" max="10" width="16.7109375" customWidth="1"/>
  </cols>
  <sheetData>
    <row r="1" spans="1:10" ht="21" x14ac:dyDescent="0.35">
      <c r="A1" s="19" t="s">
        <v>72</v>
      </c>
      <c r="B1" s="19"/>
      <c r="C1" s="19"/>
      <c r="D1" s="19"/>
      <c r="E1" s="19"/>
      <c r="F1" s="19"/>
      <c r="G1" s="19"/>
    </row>
    <row r="2" spans="1:10" x14ac:dyDescent="0.25">
      <c r="A2" s="1" t="s">
        <v>73</v>
      </c>
    </row>
    <row r="3" spans="1:10" x14ac:dyDescent="0.25">
      <c r="C3" s="24" t="s">
        <v>74</v>
      </c>
      <c r="D3" s="24"/>
      <c r="E3" s="24"/>
      <c r="F3" s="24"/>
      <c r="G3" s="24"/>
    </row>
    <row r="4" spans="1:10" x14ac:dyDescent="0.25">
      <c r="C4" s="4" t="s">
        <v>75</v>
      </c>
      <c r="D4" s="4" t="s">
        <v>76</v>
      </c>
      <c r="E4" s="4" t="s">
        <v>77</v>
      </c>
      <c r="F4" s="4" t="s">
        <v>78</v>
      </c>
      <c r="G4" s="4" t="s">
        <v>79</v>
      </c>
      <c r="I4" s="2" t="s">
        <v>80</v>
      </c>
    </row>
    <row r="5" spans="1:10" ht="72" customHeight="1" x14ac:dyDescent="0.25">
      <c r="B5" s="4" t="s">
        <v>26</v>
      </c>
      <c r="C5" s="9" t="str">
        <f ca="1">IFERROR(_xludf.TEXTJOIN(CHAR(10),TRUE,IF((Risikoanalyse!$F$9:$F$52=$B5)*(Risikoanalyse!$H$9:$H$52=$C4)*(Risikoanalyse!$B$9:$B$52&lt;&gt;""),Risikoanalyse!$A$9:$A$52&amp;" – "&amp;Risikoanalyse!$B$9:$B$52,"")),"")</f>
        <v/>
      </c>
      <c r="D5" s="9" t="str">
        <f ca="1">IFERROR(_xludf.TEXTJOIN(CHAR(10),TRUE,IF((Risikoanalyse!$F$9:$F$52=$B5)*(Risikoanalyse!$H$9:$H$52=$D4)*(Risikoanalyse!$B$9:$B$52&lt;&gt;""),Risikoanalyse!$A$9:$A$52&amp;" – "&amp;Risikoanalyse!$B$9:$B$52,"")),"")</f>
        <v/>
      </c>
      <c r="E5" s="10" t="str">
        <f ca="1">IFERROR(_xludf.TEXTJOIN(CHAR(10),TRUE,IF((Risikoanalyse!$F$9:$F$52=$B5)*(Risikoanalyse!$H$9:$H$52=$E4)*(Risikoanalyse!$B$9:$B$52&lt;&gt;""),Risikoanalyse!$A$9:$A$52&amp;" – "&amp;Risikoanalyse!$B$9:$B$52,"")),"")</f>
        <v/>
      </c>
      <c r="F5" s="10" t="str">
        <f ca="1">IFERROR(_xludf.TEXTJOIN(CHAR(10),TRUE,IF((Risikoanalyse!$F$9:$F$52=$B5)*(Risikoanalyse!$H$9:$H$52=$F4)*(Risikoanalyse!$B$9:$B$52&lt;&gt;""),Risikoanalyse!$A$9:$A$52&amp;" – "&amp;Risikoanalyse!$B$9:$B$52,"")),"")</f>
        <v/>
      </c>
      <c r="G5" s="11" t="str">
        <f ca="1">IFERROR(_xludf.TEXTJOIN(CHAR(10),TRUE,IF((Risikoanalyse!$F$9:$F$52=$B5)*(Risikoanalyse!$H$9:$H$52=$G4)*(Risikoanalyse!$B$9:$B$52&lt;&gt;""),Risikoanalyse!$A$9:$A$52&amp;" – "&amp;Risikoanalyse!$B$9:$B$52,"")),"")</f>
        <v/>
      </c>
      <c r="I5" s="12" t="s">
        <v>32</v>
      </c>
      <c r="J5" s="13" t="s">
        <v>81</v>
      </c>
    </row>
    <row r="6" spans="1:10" ht="72" customHeight="1" x14ac:dyDescent="0.25">
      <c r="B6" s="4" t="s">
        <v>27</v>
      </c>
      <c r="C6" s="9" t="str">
        <f ca="1">IFERROR(_xludf.TEXTJOIN(CHAR(10),TRUE,IF((Risikoanalyse!$F$9:$F$52=$B6)*(Risikoanalyse!$H$9:$H$52=$C4)*(Risikoanalyse!$B$9:$B$52&lt;&gt;""),Risikoanalyse!$A$9:$A$52&amp;" – "&amp;Risikoanalyse!$B$9:$B$52,"")),"")</f>
        <v/>
      </c>
      <c r="D6" s="10" t="str">
        <f ca="1">IFERROR(_xludf.TEXTJOIN(CHAR(10),TRUE,IF((Risikoanalyse!$F$9:$F$52=$B6)*(Risikoanalyse!$H$9:$H$52=$D4)*(Risikoanalyse!$B$9:$B$52&lt;&gt;""),Risikoanalyse!$A$9:$A$52&amp;" – "&amp;Risikoanalyse!$B$9:$B$52,"")),"")</f>
        <v/>
      </c>
      <c r="E6" s="10" t="str">
        <f ca="1">IFERROR(_xludf.TEXTJOIN(CHAR(10),TRUE,IF((Risikoanalyse!$F$9:$F$52=$B6)*(Risikoanalyse!$H$9:$H$52=$E4)*(Risikoanalyse!$B$9:$B$52&lt;&gt;""),Risikoanalyse!$A$9:$A$52&amp;" – "&amp;Risikoanalyse!$B$9:$B$52,"")),"")</f>
        <v/>
      </c>
      <c r="F6" s="11" t="str">
        <f ca="1">IFERROR(_xludf.TEXTJOIN(CHAR(10),TRUE,IF((Risikoanalyse!$F$9:$F$52=$B6)*(Risikoanalyse!$H$9:$H$52=$F4)*(Risikoanalyse!$B$9:$B$52&lt;&gt;""),Risikoanalyse!$A$9:$A$52&amp;" – "&amp;Risikoanalyse!$B$9:$B$52,"")),"")</f>
        <v/>
      </c>
      <c r="G6" s="14" t="str">
        <f ca="1">IFERROR(_xludf.TEXTJOIN(CHAR(10),TRUE,IF((Risikoanalyse!$F$9:$F$52=$B6)*(Risikoanalyse!$H$9:$H$52=$G4)*(Risikoanalyse!$B$9:$B$52&lt;&gt;""),Risikoanalyse!$A$9:$A$52&amp;" – "&amp;Risikoanalyse!$B$9:$B$52,"")),"")</f>
        <v/>
      </c>
      <c r="I6" s="15" t="s">
        <v>33</v>
      </c>
      <c r="J6" s="13" t="s">
        <v>27</v>
      </c>
    </row>
    <row r="7" spans="1:10" ht="72" customHeight="1" x14ac:dyDescent="0.25">
      <c r="B7" s="4" t="s">
        <v>28</v>
      </c>
      <c r="C7" s="10" t="str">
        <f ca="1">IFERROR(_xludf.TEXTJOIN(CHAR(10),TRUE,IF((Risikoanalyse!$F$9:$F$52=$B7)*(Risikoanalyse!$H$9:$H$52=$C4)*(Risikoanalyse!$B$9:$B$52&lt;&gt;""),Risikoanalyse!$A$9:$A$52&amp;" – "&amp;Risikoanalyse!$B$9:$B$52,"")),"")</f>
        <v/>
      </c>
      <c r="D7" s="10" t="str">
        <f ca="1">IFERROR(_xludf.TEXTJOIN(CHAR(10),TRUE,IF((Risikoanalyse!$F$9:$F$52=$B7)*(Risikoanalyse!$H$9:$H$52=$D4)*(Risikoanalyse!$B$9:$B$52&lt;&gt;""),Risikoanalyse!$A$9:$A$52&amp;" – "&amp;Risikoanalyse!$B$9:$B$52,"")),"")</f>
        <v/>
      </c>
      <c r="E7" s="11" t="str">
        <f ca="1">IFERROR(_xludf.TEXTJOIN(CHAR(10),TRUE,IF((Risikoanalyse!$F$9:$F$52=$B7)*(Risikoanalyse!$H$9:$H$52=$E4)*(Risikoanalyse!$B$9:$B$52&lt;&gt;""),Risikoanalyse!$A$9:$A$52&amp;" – "&amp;Risikoanalyse!$B$9:$B$52,"")),"")</f>
        <v/>
      </c>
      <c r="F7" s="14" t="str">
        <f ca="1">IFERROR(_xludf.TEXTJOIN(CHAR(10),TRUE,IF((Risikoanalyse!$F$9:$F$52=$B7)*(Risikoanalyse!$H$9:$H$52=$F4)*(Risikoanalyse!$B$9:$B$52&lt;&gt;""),Risikoanalyse!$A$9:$A$52&amp;" – "&amp;Risikoanalyse!$B$9:$B$52,"")),"")</f>
        <v/>
      </c>
      <c r="G7" s="14" t="str">
        <f ca="1">IFERROR(_xludf.TEXTJOIN(CHAR(10),TRUE,IF((Risikoanalyse!$F$9:$F$52=$B7)*(Risikoanalyse!$H$9:$H$52=$G4)*(Risikoanalyse!$B$9:$B$52&lt;&gt;""),Risikoanalyse!$A$9:$A$52&amp;" – "&amp;Risikoanalyse!$B$9:$B$52,"")),"")</f>
        <v/>
      </c>
      <c r="I7" s="16" t="s">
        <v>82</v>
      </c>
      <c r="J7" s="13" t="s">
        <v>28</v>
      </c>
    </row>
    <row r="8" spans="1:10" ht="72" customHeight="1" x14ac:dyDescent="0.25">
      <c r="B8" s="4" t="s">
        <v>29</v>
      </c>
      <c r="C8" s="10" t="str">
        <f ca="1">IFERROR(_xludf.TEXTJOIN(CHAR(10),TRUE,IF((Risikoanalyse!$F$9:$F$52=$B8)*(Risikoanalyse!$H$9:$H$52=$C4)*(Risikoanalyse!$B$9:$B$52&lt;&gt;""),Risikoanalyse!$A$9:$A$52&amp;" – "&amp;Risikoanalyse!$B$9:$B$52,"")),"")</f>
        <v/>
      </c>
      <c r="D8" s="11" t="str">
        <f ca="1">IFERROR(_xludf.TEXTJOIN(CHAR(10),TRUE,IF((Risikoanalyse!$F$9:$F$52=$B8)*(Risikoanalyse!$H$9:$H$52=$D4)*(Risikoanalyse!$B$9:$B$52&lt;&gt;""),Risikoanalyse!$A$9:$A$52&amp;" – "&amp;Risikoanalyse!$B$9:$B$52,"")),"")</f>
        <v/>
      </c>
      <c r="E8" s="14" t="str">
        <f ca="1">IFERROR(_xludf.TEXTJOIN(CHAR(10),TRUE,IF((Risikoanalyse!$F$9:$F$52=$B8)*(Risikoanalyse!$H$9:$H$52=$E4)*(Risikoanalyse!$B$9:$B$52&lt;&gt;""),Risikoanalyse!$A$9:$A$52&amp;" – "&amp;Risikoanalyse!$B$9:$B$52,"")),"")</f>
        <v/>
      </c>
      <c r="F8" s="14" t="str">
        <f ca="1">IFERROR(_xludf.TEXTJOIN(CHAR(10),TRUE,IF((Risikoanalyse!$F$9:$F$52=$B8)*(Risikoanalyse!$H$9:$H$52=$F4)*(Risikoanalyse!$B$9:$B$52&lt;&gt;""),Risikoanalyse!$A$9:$A$52&amp;" – "&amp;Risikoanalyse!$B$9:$B$52,"")),"")</f>
        <v/>
      </c>
      <c r="G8" s="17" t="str">
        <f ca="1">IFERROR(_xludf.TEXTJOIN(CHAR(10),TRUE,IF((Risikoanalyse!$F$9:$F$52=$B8)*(Risikoanalyse!$H$9:$H$52=$G4)*(Risikoanalyse!$B$9:$B$52&lt;&gt;""),Risikoanalyse!$A$9:$A$52&amp;" – "&amp;Risikoanalyse!$B$9:$B$52,"")),"")</f>
        <v/>
      </c>
      <c r="I8" s="18" t="s">
        <v>34</v>
      </c>
      <c r="J8" s="13" t="s">
        <v>30</v>
      </c>
    </row>
    <row r="9" spans="1:10" ht="72" customHeight="1" x14ac:dyDescent="0.25">
      <c r="B9" s="4" t="s">
        <v>30</v>
      </c>
      <c r="C9" s="11" t="str">
        <f ca="1">IFERROR(_xludf.TEXTJOIN(CHAR(10),TRUE,IF((Risikoanalyse!$F$9:$F$52=$B9)*(Risikoanalyse!$H$9:$H$52=$C4)*(Risikoanalyse!$B$9:$B$52&lt;&gt;""),Risikoanalyse!$A$9:$A$52&amp;" – "&amp;Risikoanalyse!$B$9:$B$52,"")),"")</f>
        <v/>
      </c>
      <c r="D9" s="14" t="str">
        <f ca="1">IFERROR(_xludf.TEXTJOIN(CHAR(10),TRUE,IF((Risikoanalyse!$F$9:$F$52=$B9)*(Risikoanalyse!$H$9:$H$52=$D4)*(Risikoanalyse!$B$9:$B$52&lt;&gt;""),Risikoanalyse!$A$9:$A$52&amp;" – "&amp;Risikoanalyse!$B$9:$B$52,"")),"")</f>
        <v/>
      </c>
      <c r="E9" s="14" t="str">
        <f ca="1">IFERROR(_xludf.TEXTJOIN(CHAR(10),TRUE,IF((Risikoanalyse!$F$9:$F$52=$B9)*(Risikoanalyse!$H$9:$H$52=$E4)*(Risikoanalyse!$B$9:$B$52&lt;&gt;""),Risikoanalyse!$A$9:$A$52&amp;" – "&amp;Risikoanalyse!$B$9:$B$52,"")),"")</f>
        <v/>
      </c>
      <c r="F9" s="17" t="str">
        <f ca="1">IFERROR(_xludf.TEXTJOIN(CHAR(10),TRUE,IF((Risikoanalyse!$F$9:$F$52=$B9)*(Risikoanalyse!$H$9:$H$52=$F4)*(Risikoanalyse!$B$9:$B$52&lt;&gt;""),Risikoanalyse!$A$9:$A$52&amp;" – "&amp;Risikoanalyse!$B$9:$B$52,"")),"")</f>
        <v/>
      </c>
      <c r="G9" s="17" t="str">
        <f ca="1">IFERROR(_xludf.TEXTJOIN(CHAR(10),TRUE,IF((Risikoanalyse!$F$9:$F$52=$B9)*(Risikoanalyse!$H$9:$H$52=$G4)*(Risikoanalyse!$B$9:$B$52&lt;&gt;""),Risikoanalyse!$A$9:$A$52&amp;" – "&amp;Risikoanalyse!$B$9:$B$52,"")),"")</f>
        <v/>
      </c>
    </row>
  </sheetData>
  <mergeCells count="2">
    <mergeCell ref="A1:G1"/>
    <mergeCell ref="C3:G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Risikoanalyse</vt:lpstr>
      <vt:lpstr>Risikomatrix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Sergio Jiménez Canales</cp:lastModifiedBy>
  <dcterms:created xsi:type="dcterms:W3CDTF">2026-03-24T09:16:46Z</dcterms:created>
  <dcterms:modified xsi:type="dcterms:W3CDTF">2026-03-24T09:35:04Z</dcterms:modified>
</cp:coreProperties>
</file>