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monatskalender\"/>
    </mc:Choice>
  </mc:AlternateContent>
  <xr:revisionPtr revIDLastSave="0" documentId="13_ncr:1_{579C5EB6-BA34-4067-B2DD-C152101EA2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anuar" sheetId="1" r:id="rId1"/>
    <sheet name="Februar" sheetId="2" r:id="rId2"/>
    <sheet name="März" sheetId="3" r:id="rId3"/>
    <sheet name="April" sheetId="4" r:id="rId4"/>
    <sheet name="Mai" sheetId="5" r:id="rId5"/>
    <sheet name="Juni" sheetId="6" r:id="rId6"/>
    <sheet name="Juli" sheetId="7" r:id="rId7"/>
    <sheet name="August" sheetId="8" r:id="rId8"/>
    <sheet name="September" sheetId="9" r:id="rId9"/>
    <sheet name="Oktober" sheetId="10" r:id="rId10"/>
    <sheet name="November" sheetId="11" r:id="rId11"/>
    <sheet name="Dezember" sheetId="12" r:id="rId12"/>
  </sheets>
  <definedNames>
    <definedName name="_xlnm.Print_Area" localSheetId="3">April!$B$1:$H$17</definedName>
    <definedName name="_xlnm.Print_Area" localSheetId="7">August!$B$1:$H$17</definedName>
    <definedName name="_xlnm.Print_Area" localSheetId="11">Dezember!$B$1:$H$17</definedName>
    <definedName name="_xlnm.Print_Area" localSheetId="1">Februar!$B$1:$H$17</definedName>
    <definedName name="_xlnm.Print_Area" localSheetId="0">Januar!$B$1:$H$17</definedName>
    <definedName name="_xlnm.Print_Area" localSheetId="6">Juli!$B$1:$H$17</definedName>
    <definedName name="_xlnm.Print_Area" localSheetId="5">Juni!$B$1:$H$17</definedName>
    <definedName name="_xlnm.Print_Area" localSheetId="4">Mai!$B$1:$H$17</definedName>
    <definedName name="_xlnm.Print_Area" localSheetId="2">März!$B$1:$H$17</definedName>
    <definedName name="_xlnm.Print_Area" localSheetId="10">November!$B$1:$H$17</definedName>
    <definedName name="_xlnm.Print_Area" localSheetId="9">Oktober!$B$1:$H$17</definedName>
    <definedName name="_xlnm.Print_Area" localSheetId="8">September!$B$1:$H$17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" i="12" l="1"/>
  <c r="J2" i="12"/>
  <c r="J4" i="12" s="1"/>
  <c r="J5" i="12" s="1"/>
  <c r="H2" i="12"/>
  <c r="G2" i="12"/>
  <c r="F2" i="12"/>
  <c r="E2" i="12"/>
  <c r="D2" i="12"/>
  <c r="C2" i="12"/>
  <c r="B2" i="12"/>
  <c r="B1" i="12"/>
  <c r="J3" i="11"/>
  <c r="J2" i="11"/>
  <c r="J4" i="11" s="1"/>
  <c r="H2" i="11"/>
  <c r="G2" i="11"/>
  <c r="F2" i="11"/>
  <c r="E2" i="11"/>
  <c r="D2" i="11"/>
  <c r="C2" i="11"/>
  <c r="B2" i="11"/>
  <c r="B1" i="11"/>
  <c r="J3" i="10"/>
  <c r="J2" i="10"/>
  <c r="J4" i="10" s="1"/>
  <c r="J5" i="10" s="1"/>
  <c r="H2" i="10"/>
  <c r="G2" i="10"/>
  <c r="F2" i="10"/>
  <c r="E2" i="10"/>
  <c r="D2" i="10"/>
  <c r="C2" i="10"/>
  <c r="B2" i="10"/>
  <c r="B1" i="10"/>
  <c r="J3" i="9"/>
  <c r="J2" i="9"/>
  <c r="J4" i="9" s="1"/>
  <c r="H2" i="9"/>
  <c r="G2" i="9"/>
  <c r="F2" i="9"/>
  <c r="E2" i="9"/>
  <c r="D2" i="9"/>
  <c r="C2" i="9"/>
  <c r="B2" i="9"/>
  <c r="B1" i="9"/>
  <c r="J3" i="8"/>
  <c r="J2" i="8"/>
  <c r="J4" i="8" s="1"/>
  <c r="H2" i="8"/>
  <c r="G2" i="8"/>
  <c r="F2" i="8"/>
  <c r="E2" i="8"/>
  <c r="D2" i="8"/>
  <c r="C2" i="8"/>
  <c r="B2" i="8"/>
  <c r="B1" i="8"/>
  <c r="J3" i="7"/>
  <c r="J2" i="7"/>
  <c r="J4" i="7" s="1"/>
  <c r="H2" i="7"/>
  <c r="G2" i="7"/>
  <c r="F2" i="7"/>
  <c r="E2" i="7"/>
  <c r="D2" i="7"/>
  <c r="C2" i="7"/>
  <c r="B2" i="7"/>
  <c r="B1" i="7"/>
  <c r="J3" i="6"/>
  <c r="J2" i="6"/>
  <c r="J4" i="6" s="1"/>
  <c r="H2" i="6"/>
  <c r="G2" i="6"/>
  <c r="F2" i="6"/>
  <c r="E2" i="6"/>
  <c r="D2" i="6"/>
  <c r="C2" i="6"/>
  <c r="B2" i="6"/>
  <c r="B1" i="6"/>
  <c r="J3" i="5"/>
  <c r="J2" i="5"/>
  <c r="J4" i="5" s="1"/>
  <c r="H2" i="5"/>
  <c r="G2" i="5"/>
  <c r="F2" i="5"/>
  <c r="E2" i="5"/>
  <c r="D2" i="5"/>
  <c r="C2" i="5"/>
  <c r="B2" i="5"/>
  <c r="B1" i="5"/>
  <c r="J3" i="4"/>
  <c r="J2" i="4"/>
  <c r="J4" i="4" s="1"/>
  <c r="J5" i="4" s="1"/>
  <c r="J6" i="4" s="1"/>
  <c r="J10" i="4" s="1"/>
  <c r="H2" i="4"/>
  <c r="G2" i="4"/>
  <c r="F2" i="4"/>
  <c r="E2" i="4"/>
  <c r="D2" i="4"/>
  <c r="C2" i="4"/>
  <c r="B2" i="4"/>
  <c r="B1" i="4"/>
  <c r="J3" i="3"/>
  <c r="J2" i="3"/>
  <c r="J4" i="3" s="1"/>
  <c r="H2" i="3"/>
  <c r="G2" i="3"/>
  <c r="F2" i="3"/>
  <c r="E2" i="3"/>
  <c r="D2" i="3"/>
  <c r="C2" i="3"/>
  <c r="B2" i="3"/>
  <c r="B1" i="3"/>
  <c r="J3" i="2"/>
  <c r="J2" i="2"/>
  <c r="J4" i="2" s="1"/>
  <c r="H2" i="2"/>
  <c r="G2" i="2"/>
  <c r="F2" i="2"/>
  <c r="E2" i="2"/>
  <c r="D2" i="2"/>
  <c r="C2" i="2"/>
  <c r="B2" i="2"/>
  <c r="B1" i="2"/>
  <c r="L3" i="1"/>
  <c r="L2" i="1"/>
  <c r="L4" i="1" s="1"/>
  <c r="H2" i="1"/>
  <c r="G2" i="1"/>
  <c r="F2" i="1"/>
  <c r="E2" i="1"/>
  <c r="D2" i="1"/>
  <c r="C2" i="1"/>
  <c r="B2" i="1"/>
  <c r="B1" i="1"/>
  <c r="L5" i="1" l="1"/>
  <c r="J5" i="9"/>
  <c r="J5" i="8"/>
  <c r="J5" i="7"/>
  <c r="J5" i="5"/>
  <c r="J6" i="5" s="1"/>
  <c r="J10" i="5" s="1"/>
  <c r="B3" i="4"/>
  <c r="J11" i="4"/>
  <c r="K10" i="4"/>
  <c r="J5" i="3"/>
  <c r="J6" i="3" s="1"/>
  <c r="J10" i="3" s="1"/>
  <c r="J6" i="12"/>
  <c r="J10" i="12" s="1"/>
  <c r="J6" i="7"/>
  <c r="J10" i="7" s="1"/>
  <c r="J5" i="11"/>
  <c r="J6" i="11" s="1"/>
  <c r="J10" i="11" s="1"/>
  <c r="J5" i="6"/>
  <c r="J6" i="6" s="1"/>
  <c r="J10" i="6" s="1"/>
  <c r="J6" i="8"/>
  <c r="J10" i="8" s="1"/>
  <c r="J6" i="10"/>
  <c r="J10" i="10" s="1"/>
  <c r="L6" i="1"/>
  <c r="L10" i="1" s="1"/>
  <c r="J6" i="9"/>
  <c r="J10" i="9" s="1"/>
  <c r="J5" i="2"/>
  <c r="J6" i="2" s="1"/>
  <c r="J10" i="2" s="1"/>
  <c r="K10" i="2" l="1"/>
  <c r="B3" i="2"/>
  <c r="J11" i="2"/>
  <c r="J11" i="6"/>
  <c r="K10" i="6"/>
  <c r="B3" i="6"/>
  <c r="B3" i="11"/>
  <c r="J11" i="11"/>
  <c r="K10" i="11"/>
  <c r="J11" i="5"/>
  <c r="B3" i="5"/>
  <c r="K10" i="5"/>
  <c r="K10" i="8"/>
  <c r="B3" i="8"/>
  <c r="J11" i="8"/>
  <c r="B3" i="10"/>
  <c r="J11" i="10"/>
  <c r="K10" i="10"/>
  <c r="K10" i="7"/>
  <c r="J11" i="7"/>
  <c r="B3" i="7"/>
  <c r="B3" i="9"/>
  <c r="J11" i="9"/>
  <c r="K10" i="9"/>
  <c r="J11" i="3"/>
  <c r="B3" i="3"/>
  <c r="K10" i="3"/>
  <c r="C3" i="4"/>
  <c r="L10" i="4"/>
  <c r="M10" i="1"/>
  <c r="B3" i="1"/>
  <c r="L11" i="1"/>
  <c r="J11" i="12"/>
  <c r="B3" i="12"/>
  <c r="K10" i="12"/>
  <c r="B5" i="4"/>
  <c r="K11" i="4"/>
  <c r="J12" i="4"/>
  <c r="C3" i="10" l="1"/>
  <c r="L10" i="10"/>
  <c r="L11" i="4"/>
  <c r="C5" i="4"/>
  <c r="J12" i="8"/>
  <c r="B5" i="8"/>
  <c r="K11" i="8"/>
  <c r="D3" i="4"/>
  <c r="M10" i="4"/>
  <c r="B5" i="7"/>
  <c r="J12" i="7"/>
  <c r="K11" i="7"/>
  <c r="K11" i="10"/>
  <c r="B5" i="10"/>
  <c r="J12" i="10"/>
  <c r="L10" i="5"/>
  <c r="C3" i="5"/>
  <c r="L10" i="7"/>
  <c r="C3" i="7"/>
  <c r="L10" i="6"/>
  <c r="C3" i="6"/>
  <c r="J13" i="4"/>
  <c r="K12" i="4"/>
  <c r="B7" i="4"/>
  <c r="K11" i="12"/>
  <c r="J12" i="12"/>
  <c r="B5" i="12"/>
  <c r="L12" i="1"/>
  <c r="M11" i="1"/>
  <c r="B5" i="1"/>
  <c r="N10" i="1"/>
  <c r="C3" i="1"/>
  <c r="L10" i="9"/>
  <c r="C3" i="9"/>
  <c r="K11" i="6"/>
  <c r="J12" i="6"/>
  <c r="B5" i="6"/>
  <c r="B5" i="3"/>
  <c r="J12" i="3"/>
  <c r="K11" i="3"/>
  <c r="B5" i="9"/>
  <c r="J12" i="9"/>
  <c r="K11" i="9"/>
  <c r="J12" i="2"/>
  <c r="B5" i="2"/>
  <c r="K11" i="2"/>
  <c r="C3" i="12"/>
  <c r="L10" i="12"/>
  <c r="L10" i="8"/>
  <c r="C3" i="8"/>
  <c r="B5" i="5"/>
  <c r="K11" i="5"/>
  <c r="J12" i="5"/>
  <c r="C3" i="11"/>
  <c r="L10" i="11"/>
  <c r="B5" i="11"/>
  <c r="K11" i="11"/>
  <c r="J12" i="11"/>
  <c r="C3" i="3"/>
  <c r="L10" i="3"/>
  <c r="L10" i="2"/>
  <c r="C3" i="2"/>
  <c r="M10" i="7" l="1"/>
  <c r="D3" i="7"/>
  <c r="L11" i="6"/>
  <c r="C5" i="6"/>
  <c r="C5" i="1"/>
  <c r="N11" i="1"/>
  <c r="M10" i="12"/>
  <c r="D3" i="12"/>
  <c r="B7" i="1"/>
  <c r="L13" i="1"/>
  <c r="M12" i="1"/>
  <c r="C5" i="10"/>
  <c r="L11" i="10"/>
  <c r="L11" i="8"/>
  <c r="C5" i="8"/>
  <c r="B7" i="10"/>
  <c r="K12" i="10"/>
  <c r="J13" i="10"/>
  <c r="B7" i="7"/>
  <c r="K12" i="7"/>
  <c r="J13" i="7"/>
  <c r="C5" i="12"/>
  <c r="L11" i="12"/>
  <c r="K12" i="8"/>
  <c r="B7" i="8"/>
  <c r="J13" i="8"/>
  <c r="M10" i="8"/>
  <c r="D3" i="8"/>
  <c r="K12" i="2"/>
  <c r="B7" i="2"/>
  <c r="J13" i="2"/>
  <c r="L11" i="3"/>
  <c r="C5" i="3"/>
  <c r="M10" i="6"/>
  <c r="D3" i="6"/>
  <c r="B7" i="3"/>
  <c r="K12" i="3"/>
  <c r="J13" i="3"/>
  <c r="D3" i="11"/>
  <c r="M10" i="11"/>
  <c r="C5" i="7"/>
  <c r="L11" i="7"/>
  <c r="E3" i="4"/>
  <c r="N10" i="4"/>
  <c r="C5" i="2"/>
  <c r="L11" i="2"/>
  <c r="L11" i="9"/>
  <c r="C5" i="9"/>
  <c r="C7" i="4"/>
  <c r="L12" i="4"/>
  <c r="M11" i="4"/>
  <c r="D5" i="4"/>
  <c r="C5" i="5"/>
  <c r="L11" i="5"/>
  <c r="B7" i="9"/>
  <c r="K12" i="9"/>
  <c r="J13" i="9"/>
  <c r="K13" i="4"/>
  <c r="J14" i="4"/>
  <c r="B9" i="4"/>
  <c r="D3" i="10"/>
  <c r="M10" i="10"/>
  <c r="D3" i="3"/>
  <c r="M10" i="3"/>
  <c r="B7" i="11"/>
  <c r="K12" i="11"/>
  <c r="J13" i="11"/>
  <c r="C5" i="11"/>
  <c r="L11" i="11"/>
  <c r="J13" i="6"/>
  <c r="K12" i="6"/>
  <c r="B7" i="6"/>
  <c r="D3" i="5"/>
  <c r="M10" i="5"/>
  <c r="J13" i="5"/>
  <c r="K12" i="5"/>
  <c r="B7" i="5"/>
  <c r="M10" i="9"/>
  <c r="D3" i="9"/>
  <c r="O10" i="1"/>
  <c r="D3" i="1"/>
  <c r="J13" i="12"/>
  <c r="K12" i="12"/>
  <c r="B7" i="12"/>
  <c r="D3" i="2"/>
  <c r="M10" i="2"/>
  <c r="P10" i="1" l="1"/>
  <c r="E3" i="1"/>
  <c r="N10" i="9"/>
  <c r="E3" i="9"/>
  <c r="L13" i="4"/>
  <c r="C9" i="4"/>
  <c r="B9" i="3"/>
  <c r="K13" i="3"/>
  <c r="J14" i="3"/>
  <c r="J14" i="10"/>
  <c r="B9" i="10"/>
  <c r="K13" i="10"/>
  <c r="C7" i="10"/>
  <c r="L12" i="10"/>
  <c r="L12" i="9"/>
  <c r="C7" i="9"/>
  <c r="E3" i="5"/>
  <c r="N10" i="5"/>
  <c r="E3" i="6"/>
  <c r="N10" i="6"/>
  <c r="D5" i="10"/>
  <c r="M11" i="10"/>
  <c r="D5" i="3"/>
  <c r="M11" i="3"/>
  <c r="E3" i="11"/>
  <c r="N10" i="11"/>
  <c r="J14" i="9"/>
  <c r="K13" i="9"/>
  <c r="B9" i="9"/>
  <c r="C7" i="3"/>
  <c r="L12" i="3"/>
  <c r="B9" i="5"/>
  <c r="K13" i="5"/>
  <c r="J14" i="5"/>
  <c r="E5" i="4"/>
  <c r="N11" i="4"/>
  <c r="J14" i="2"/>
  <c r="B9" i="2"/>
  <c r="K13" i="2"/>
  <c r="N10" i="8"/>
  <c r="E3" i="8"/>
  <c r="E3" i="12"/>
  <c r="N10" i="12"/>
  <c r="M11" i="11"/>
  <c r="D5" i="11"/>
  <c r="L12" i="11"/>
  <c r="C7" i="11"/>
  <c r="D5" i="2"/>
  <c r="M11" i="2"/>
  <c r="J14" i="8"/>
  <c r="K13" i="8"/>
  <c r="B9" i="8"/>
  <c r="D5" i="1"/>
  <c r="O11" i="1"/>
  <c r="D5" i="8"/>
  <c r="M11" i="8"/>
  <c r="C7" i="1"/>
  <c r="N12" i="1"/>
  <c r="D5" i="9"/>
  <c r="M11" i="9"/>
  <c r="N10" i="2"/>
  <c r="E3" i="2"/>
  <c r="L12" i="7"/>
  <c r="C7" i="7"/>
  <c r="J15" i="4"/>
  <c r="B11" i="4"/>
  <c r="K14" i="4"/>
  <c r="C7" i="5"/>
  <c r="L12" i="5"/>
  <c r="L12" i="6"/>
  <c r="C7" i="6"/>
  <c r="D7" i="4"/>
  <c r="M12" i="4"/>
  <c r="M13" i="1"/>
  <c r="L14" i="1"/>
  <c r="B9" i="1"/>
  <c r="J14" i="11"/>
  <c r="K13" i="11"/>
  <c r="B9" i="11"/>
  <c r="F3" i="4"/>
  <c r="O10" i="4"/>
  <c r="C7" i="8"/>
  <c r="L12" i="8"/>
  <c r="D5" i="5"/>
  <c r="M11" i="5"/>
  <c r="D5" i="12"/>
  <c r="M11" i="12"/>
  <c r="M11" i="6"/>
  <c r="D5" i="6"/>
  <c r="K13" i="6"/>
  <c r="B9" i="6"/>
  <c r="J14" i="6"/>
  <c r="C7" i="2"/>
  <c r="L12" i="2"/>
  <c r="N10" i="3"/>
  <c r="E3" i="3"/>
  <c r="C7" i="12"/>
  <c r="L12" i="12"/>
  <c r="E3" i="10"/>
  <c r="N10" i="10"/>
  <c r="D5" i="7"/>
  <c r="M11" i="7"/>
  <c r="B9" i="12"/>
  <c r="J14" i="12"/>
  <c r="K13" i="12"/>
  <c r="K13" i="7"/>
  <c r="J14" i="7"/>
  <c r="B9" i="7"/>
  <c r="N10" i="7"/>
  <c r="E3" i="7"/>
  <c r="O10" i="10" l="1"/>
  <c r="F3" i="10"/>
  <c r="N11" i="9"/>
  <c r="E5" i="9"/>
  <c r="O10" i="8"/>
  <c r="F3" i="8"/>
  <c r="O10" i="6"/>
  <c r="F3" i="6"/>
  <c r="C9" i="2"/>
  <c r="L13" i="2"/>
  <c r="J15" i="11"/>
  <c r="B11" i="11"/>
  <c r="K14" i="11"/>
  <c r="J15" i="2"/>
  <c r="B11" i="2"/>
  <c r="K14" i="2"/>
  <c r="D7" i="12"/>
  <c r="M12" i="12"/>
  <c r="L13" i="11"/>
  <c r="C9" i="11"/>
  <c r="D7" i="1"/>
  <c r="O12" i="1"/>
  <c r="F3" i="5"/>
  <c r="O10" i="5"/>
  <c r="O10" i="3"/>
  <c r="F3" i="3"/>
  <c r="M12" i="2"/>
  <c r="D7" i="2"/>
  <c r="P11" i="1"/>
  <c r="E5" i="1"/>
  <c r="L13" i="8"/>
  <c r="C9" i="8"/>
  <c r="M12" i="3"/>
  <c r="D7" i="3"/>
  <c r="C9" i="6"/>
  <c r="L13" i="6"/>
  <c r="M12" i="6"/>
  <c r="D7" i="6"/>
  <c r="J15" i="8"/>
  <c r="B11" i="8"/>
  <c r="K14" i="8"/>
  <c r="J15" i="10"/>
  <c r="B11" i="10"/>
  <c r="K14" i="10"/>
  <c r="J15" i="5"/>
  <c r="B11" i="5"/>
  <c r="K14" i="5"/>
  <c r="K14" i="9"/>
  <c r="J15" i="9"/>
  <c r="B11" i="9"/>
  <c r="O11" i="4"/>
  <c r="F5" i="4"/>
  <c r="B11" i="1"/>
  <c r="M14" i="1"/>
  <c r="L15" i="1"/>
  <c r="D7" i="10"/>
  <c r="M12" i="10"/>
  <c r="E7" i="4"/>
  <c r="N12" i="4"/>
  <c r="K14" i="6"/>
  <c r="B11" i="6"/>
  <c r="J15" i="6"/>
  <c r="B11" i="3"/>
  <c r="J15" i="3"/>
  <c r="K14" i="3"/>
  <c r="L13" i="9"/>
  <c r="C9" i="9"/>
  <c r="C11" i="4"/>
  <c r="L14" i="4"/>
  <c r="D7" i="11"/>
  <c r="M12" i="11"/>
  <c r="F3" i="11"/>
  <c r="O10" i="11"/>
  <c r="N11" i="2"/>
  <c r="E5" i="2"/>
  <c r="E5" i="6"/>
  <c r="N11" i="6"/>
  <c r="C9" i="3"/>
  <c r="L13" i="3"/>
  <c r="K15" i="4"/>
  <c r="B13" i="4"/>
  <c r="D9" i="4"/>
  <c r="M13" i="4"/>
  <c r="K14" i="7"/>
  <c r="J15" i="7"/>
  <c r="B11" i="7"/>
  <c r="E5" i="12"/>
  <c r="N11" i="12"/>
  <c r="J15" i="12"/>
  <c r="B11" i="12"/>
  <c r="K14" i="12"/>
  <c r="N11" i="11"/>
  <c r="E5" i="11"/>
  <c r="N11" i="3"/>
  <c r="E5" i="3"/>
  <c r="E5" i="8"/>
  <c r="N11" i="8"/>
  <c r="L13" i="5"/>
  <c r="C9" i="5"/>
  <c r="D7" i="8"/>
  <c r="M12" i="8"/>
  <c r="M12" i="7"/>
  <c r="D7" i="7"/>
  <c r="F3" i="12"/>
  <c r="O10" i="12"/>
  <c r="O10" i="9"/>
  <c r="F3" i="9"/>
  <c r="M12" i="9"/>
  <c r="D7" i="9"/>
  <c r="N13" i="1"/>
  <c r="C9" i="1"/>
  <c r="O10" i="7"/>
  <c r="F3" i="7"/>
  <c r="D7" i="5"/>
  <c r="M12" i="5"/>
  <c r="N11" i="10"/>
  <c r="E5" i="10"/>
  <c r="C9" i="10"/>
  <c r="L13" i="10"/>
  <c r="L13" i="7"/>
  <c r="C9" i="7"/>
  <c r="C9" i="12"/>
  <c r="L13" i="12"/>
  <c r="E5" i="5"/>
  <c r="N11" i="5"/>
  <c r="N11" i="7"/>
  <c r="E5" i="7"/>
  <c r="P10" i="4"/>
  <c r="H3" i="4" s="1"/>
  <c r="G3" i="4"/>
  <c r="O10" i="2"/>
  <c r="F3" i="2"/>
  <c r="Q10" i="1"/>
  <c r="F3" i="1"/>
  <c r="E7" i="12" l="1"/>
  <c r="N12" i="12"/>
  <c r="F5" i="6"/>
  <c r="O11" i="6"/>
  <c r="O11" i="10"/>
  <c r="F5" i="10"/>
  <c r="B13" i="1"/>
  <c r="M15" i="1"/>
  <c r="K15" i="2"/>
  <c r="B13" i="2"/>
  <c r="C11" i="12"/>
  <c r="L14" i="12"/>
  <c r="E7" i="11"/>
  <c r="N12" i="11"/>
  <c r="P11" i="4"/>
  <c r="H5" i="4" s="1"/>
  <c r="G5" i="4"/>
  <c r="M13" i="8"/>
  <c r="D9" i="8"/>
  <c r="K15" i="11"/>
  <c r="B13" i="11"/>
  <c r="C13" i="4"/>
  <c r="L15" i="4"/>
  <c r="B13" i="8"/>
  <c r="K15" i="8"/>
  <c r="M13" i="11"/>
  <c r="D9" i="11"/>
  <c r="E7" i="10"/>
  <c r="N12" i="10"/>
  <c r="P10" i="11"/>
  <c r="H3" i="11" s="1"/>
  <c r="G3" i="11"/>
  <c r="N12" i="3"/>
  <c r="E7" i="3"/>
  <c r="K15" i="12"/>
  <c r="B13" i="12"/>
  <c r="D11" i="4"/>
  <c r="M14" i="4"/>
  <c r="F5" i="12"/>
  <c r="O11" i="12"/>
  <c r="C11" i="5"/>
  <c r="L14" i="5"/>
  <c r="E7" i="2"/>
  <c r="N12" i="2"/>
  <c r="G3" i="6"/>
  <c r="P10" i="6"/>
  <c r="H3" i="6" s="1"/>
  <c r="D9" i="6"/>
  <c r="M13" i="6"/>
  <c r="E7" i="5"/>
  <c r="N12" i="5"/>
  <c r="N12" i="6"/>
  <c r="E7" i="6"/>
  <c r="L14" i="2"/>
  <c r="C11" i="2"/>
  <c r="F5" i="2"/>
  <c r="O11" i="2"/>
  <c r="P10" i="7"/>
  <c r="H3" i="7" s="1"/>
  <c r="G3" i="7"/>
  <c r="L14" i="9"/>
  <c r="C11" i="9"/>
  <c r="O11" i="5"/>
  <c r="F5" i="5"/>
  <c r="K15" i="7"/>
  <c r="B13" i="7"/>
  <c r="L14" i="3"/>
  <c r="C11" i="3"/>
  <c r="K15" i="5"/>
  <c r="B13" i="5"/>
  <c r="G3" i="3"/>
  <c r="P10" i="3"/>
  <c r="H3" i="3" s="1"/>
  <c r="P10" i="8"/>
  <c r="H3" i="8" s="1"/>
  <c r="G3" i="8"/>
  <c r="M13" i="3"/>
  <c r="D9" i="3"/>
  <c r="M13" i="5"/>
  <c r="D9" i="5"/>
  <c r="N12" i="9"/>
  <c r="E7" i="9"/>
  <c r="L14" i="7"/>
  <c r="C11" i="7"/>
  <c r="B13" i="3"/>
  <c r="K15" i="3"/>
  <c r="C11" i="10"/>
  <c r="L14" i="10"/>
  <c r="G3" i="5"/>
  <c r="P10" i="5"/>
  <c r="H3" i="5" s="1"/>
  <c r="F7" i="4"/>
  <c r="O12" i="4"/>
  <c r="C11" i="11"/>
  <c r="L14" i="11"/>
  <c r="R10" i="1"/>
  <c r="H3" i="1" s="1"/>
  <c r="G3" i="1"/>
  <c r="O13" i="1"/>
  <c r="D9" i="1"/>
  <c r="D9" i="2"/>
  <c r="M13" i="2"/>
  <c r="K15" i="9"/>
  <c r="B13" i="9"/>
  <c r="O11" i="7"/>
  <c r="F5" i="7"/>
  <c r="P10" i="9"/>
  <c r="H3" i="9" s="1"/>
  <c r="G3" i="9"/>
  <c r="E9" i="4"/>
  <c r="N13" i="4"/>
  <c r="O11" i="9"/>
  <c r="F5" i="9"/>
  <c r="M13" i="7"/>
  <c r="D9" i="7"/>
  <c r="C11" i="6"/>
  <c r="L14" i="6"/>
  <c r="D9" i="10"/>
  <c r="M13" i="10"/>
  <c r="F5" i="8"/>
  <c r="O11" i="8"/>
  <c r="O11" i="11"/>
  <c r="F5" i="11"/>
  <c r="P10" i="2"/>
  <c r="H3" i="2" s="1"/>
  <c r="G3" i="2"/>
  <c r="F5" i="1"/>
  <c r="Q11" i="1"/>
  <c r="D9" i="9"/>
  <c r="M13" i="9"/>
  <c r="G3" i="12"/>
  <c r="P10" i="12"/>
  <c r="H3" i="12" s="1"/>
  <c r="D9" i="12"/>
  <c r="M13" i="12"/>
  <c r="N12" i="7"/>
  <c r="E7" i="7"/>
  <c r="K15" i="6"/>
  <c r="B13" i="6"/>
  <c r="B13" i="10"/>
  <c r="K15" i="10"/>
  <c r="P12" i="1"/>
  <c r="E7" i="1"/>
  <c r="F5" i="3"/>
  <c r="O11" i="3"/>
  <c r="C11" i="1"/>
  <c r="N14" i="1"/>
  <c r="E7" i="8"/>
  <c r="N12" i="8"/>
  <c r="C11" i="8"/>
  <c r="L14" i="8"/>
  <c r="P10" i="10"/>
  <c r="H3" i="10" s="1"/>
  <c r="G3" i="10"/>
  <c r="P11" i="5" l="1"/>
  <c r="H5" i="5" s="1"/>
  <c r="G5" i="5"/>
  <c r="L15" i="11"/>
  <c r="C13" i="11"/>
  <c r="O12" i="8"/>
  <c r="F7" i="8"/>
  <c r="R11" i="1"/>
  <c r="H5" i="1" s="1"/>
  <c r="G5" i="1"/>
  <c r="P11" i="12"/>
  <c r="H5" i="12" s="1"/>
  <c r="G5" i="12"/>
  <c r="D11" i="5"/>
  <c r="M14" i="5"/>
  <c r="E11" i="4"/>
  <c r="N14" i="4"/>
  <c r="N13" i="5"/>
  <c r="E9" i="5"/>
  <c r="D11" i="12"/>
  <c r="M14" i="12"/>
  <c r="Q12" i="1"/>
  <c r="F7" i="1"/>
  <c r="P13" i="1"/>
  <c r="E9" i="1"/>
  <c r="N13" i="3"/>
  <c r="E9" i="3"/>
  <c r="D11" i="2"/>
  <c r="M14" i="2"/>
  <c r="O12" i="3"/>
  <c r="F7" i="3"/>
  <c r="L15" i="9"/>
  <c r="C13" i="9"/>
  <c r="O12" i="6"/>
  <c r="F7" i="6"/>
  <c r="L15" i="2"/>
  <c r="C13" i="2"/>
  <c r="D11" i="8"/>
  <c r="M14" i="8"/>
  <c r="M14" i="6"/>
  <c r="D11" i="6"/>
  <c r="F7" i="5"/>
  <c r="O12" i="5"/>
  <c r="O12" i="10"/>
  <c r="F7" i="10"/>
  <c r="C13" i="1"/>
  <c r="N15" i="1"/>
  <c r="L15" i="3"/>
  <c r="C13" i="3"/>
  <c r="M14" i="9"/>
  <c r="D11" i="9"/>
  <c r="O14" i="1"/>
  <c r="D11" i="1"/>
  <c r="L15" i="12"/>
  <c r="C13" i="12"/>
  <c r="C13" i="6"/>
  <c r="L15" i="6"/>
  <c r="E9" i="6"/>
  <c r="N13" i="6"/>
  <c r="F7" i="11"/>
  <c r="O12" i="11"/>
  <c r="G5" i="11"/>
  <c r="P11" i="11"/>
  <c r="H5" i="11" s="1"/>
  <c r="O12" i="7"/>
  <c r="F7" i="7"/>
  <c r="N13" i="7"/>
  <c r="E9" i="7"/>
  <c r="L15" i="5"/>
  <c r="C13" i="5"/>
  <c r="E9" i="11"/>
  <c r="N13" i="11"/>
  <c r="G5" i="10"/>
  <c r="P11" i="10"/>
  <c r="H5" i="10" s="1"/>
  <c r="C13" i="8"/>
  <c r="L15" i="8"/>
  <c r="G5" i="6"/>
  <c r="P11" i="6"/>
  <c r="H5" i="6" s="1"/>
  <c r="N13" i="9"/>
  <c r="E9" i="9"/>
  <c r="G5" i="2"/>
  <c r="P11" i="2"/>
  <c r="H5" i="2" s="1"/>
  <c r="C13" i="10"/>
  <c r="L15" i="10"/>
  <c r="N13" i="10"/>
  <c r="E9" i="10"/>
  <c r="G5" i="9"/>
  <c r="P11" i="9"/>
  <c r="H5" i="9" s="1"/>
  <c r="M14" i="3"/>
  <c r="D11" i="3"/>
  <c r="G5" i="7"/>
  <c r="P11" i="7"/>
  <c r="H5" i="7" s="1"/>
  <c r="M14" i="7"/>
  <c r="D11" i="7"/>
  <c r="N13" i="8"/>
  <c r="E9" i="8"/>
  <c r="P11" i="3"/>
  <c r="H5" i="3" s="1"/>
  <c r="G5" i="3"/>
  <c r="E9" i="2"/>
  <c r="N13" i="2"/>
  <c r="N13" i="12"/>
  <c r="E9" i="12"/>
  <c r="F7" i="2"/>
  <c r="O12" i="2"/>
  <c r="D13" i="4"/>
  <c r="M15" i="4"/>
  <c r="O12" i="12"/>
  <c r="F7" i="12"/>
  <c r="O12" i="9"/>
  <c r="F7" i="9"/>
  <c r="G5" i="8"/>
  <c r="P11" i="8"/>
  <c r="H5" i="8" s="1"/>
  <c r="D11" i="11"/>
  <c r="M14" i="11"/>
  <c r="P12" i="4"/>
  <c r="H7" i="4" s="1"/>
  <c r="G7" i="4"/>
  <c r="F9" i="4"/>
  <c r="O13" i="4"/>
  <c r="D11" i="10"/>
  <c r="M14" i="10"/>
  <c r="L15" i="7"/>
  <c r="C13" i="7"/>
  <c r="G7" i="2" l="1"/>
  <c r="P12" i="2"/>
  <c r="H7" i="2" s="1"/>
  <c r="R12" i="1"/>
  <c r="H7" i="1" s="1"/>
  <c r="G7" i="1"/>
  <c r="G7" i="11"/>
  <c r="P12" i="11"/>
  <c r="H7" i="11" s="1"/>
  <c r="N14" i="12"/>
  <c r="E11" i="12"/>
  <c r="M15" i="7"/>
  <c r="D13" i="7"/>
  <c r="F9" i="2"/>
  <c r="O13" i="2"/>
  <c r="O13" i="5"/>
  <c r="F9" i="5"/>
  <c r="P13" i="4"/>
  <c r="H9" i="4" s="1"/>
  <c r="G9" i="4"/>
  <c r="E11" i="5"/>
  <c r="N14" i="5"/>
  <c r="O13" i="8"/>
  <c r="F9" i="8"/>
  <c r="M15" i="12"/>
  <c r="D13" i="12"/>
  <c r="P12" i="6"/>
  <c r="H7" i="6" s="1"/>
  <c r="G7" i="6"/>
  <c r="O13" i="12"/>
  <c r="F9" i="12"/>
  <c r="O13" i="6"/>
  <c r="F9" i="6"/>
  <c r="D13" i="6"/>
  <c r="M15" i="6"/>
  <c r="O14" i="4"/>
  <c r="F11" i="4"/>
  <c r="P14" i="1"/>
  <c r="E11" i="1"/>
  <c r="M15" i="9"/>
  <c r="D13" i="9"/>
  <c r="G7" i="5"/>
  <c r="P12" i="5"/>
  <c r="H7" i="5" s="1"/>
  <c r="F9" i="11"/>
  <c r="O13" i="11"/>
  <c r="N14" i="10"/>
  <c r="E11" i="10"/>
  <c r="F9" i="9"/>
  <c r="O13" i="9"/>
  <c r="D13" i="8"/>
  <c r="M15" i="8"/>
  <c r="N14" i="7"/>
  <c r="E11" i="7"/>
  <c r="N14" i="9"/>
  <c r="E11" i="9"/>
  <c r="M15" i="10"/>
  <c r="D13" i="10"/>
  <c r="E11" i="11"/>
  <c r="N14" i="11"/>
  <c r="E11" i="2"/>
  <c r="N14" i="2"/>
  <c r="M15" i="5"/>
  <c r="D13" i="5"/>
  <c r="M15" i="3"/>
  <c r="D13" i="3"/>
  <c r="P12" i="8"/>
  <c r="H7" i="8" s="1"/>
  <c r="G7" i="8"/>
  <c r="P12" i="3"/>
  <c r="H7" i="3" s="1"/>
  <c r="G7" i="3"/>
  <c r="G7" i="9"/>
  <c r="P12" i="9"/>
  <c r="H7" i="9" s="1"/>
  <c r="N14" i="3"/>
  <c r="E11" i="3"/>
  <c r="D13" i="1"/>
  <c r="O15" i="1"/>
  <c r="F9" i="7"/>
  <c r="O13" i="7"/>
  <c r="F9" i="3"/>
  <c r="O13" i="3"/>
  <c r="M15" i="11"/>
  <c r="D13" i="11"/>
  <c r="N14" i="8"/>
  <c r="E11" i="8"/>
  <c r="D13" i="2"/>
  <c r="M15" i="2"/>
  <c r="G7" i="12"/>
  <c r="P12" i="12"/>
  <c r="H7" i="12" s="1"/>
  <c r="E13" i="4"/>
  <c r="N15" i="4"/>
  <c r="N14" i="6"/>
  <c r="E11" i="6"/>
  <c r="F9" i="10"/>
  <c r="O13" i="10"/>
  <c r="G7" i="7"/>
  <c r="P12" i="7"/>
  <c r="H7" i="7" s="1"/>
  <c r="P12" i="10"/>
  <c r="H7" i="10" s="1"/>
  <c r="G7" i="10"/>
  <c r="F9" i="1"/>
  <c r="Q13" i="1"/>
  <c r="G9" i="11" l="1"/>
  <c r="P13" i="11"/>
  <c r="H9" i="11" s="1"/>
  <c r="N15" i="3"/>
  <c r="E13" i="3"/>
  <c r="P13" i="8"/>
  <c r="H9" i="8" s="1"/>
  <c r="G9" i="8"/>
  <c r="F11" i="5"/>
  <c r="O14" i="5"/>
  <c r="G9" i="7"/>
  <c r="P13" i="7"/>
  <c r="H9" i="7" s="1"/>
  <c r="P13" i="2"/>
  <c r="H9" i="2" s="1"/>
  <c r="G9" i="2"/>
  <c r="E13" i="11"/>
  <c r="N15" i="11"/>
  <c r="G9" i="5"/>
  <c r="P13" i="5"/>
  <c r="H9" i="5" s="1"/>
  <c r="N15" i="6"/>
  <c r="E13" i="6"/>
  <c r="O14" i="3"/>
  <c r="F11" i="3"/>
  <c r="F11" i="7"/>
  <c r="O14" i="7"/>
  <c r="P13" i="6"/>
  <c r="H9" i="6" s="1"/>
  <c r="G9" i="6"/>
  <c r="F11" i="12"/>
  <c r="O14" i="12"/>
  <c r="E13" i="9"/>
  <c r="N15" i="9"/>
  <c r="E13" i="1"/>
  <c r="P15" i="1"/>
  <c r="E13" i="8"/>
  <c r="N15" i="8"/>
  <c r="O14" i="8"/>
  <c r="F11" i="8"/>
  <c r="F11" i="2"/>
  <c r="O14" i="2"/>
  <c r="F11" i="9"/>
  <c r="O14" i="9"/>
  <c r="P13" i="12"/>
  <c r="H9" i="12" s="1"/>
  <c r="G9" i="12"/>
  <c r="N15" i="5"/>
  <c r="E13" i="5"/>
  <c r="G9" i="3"/>
  <c r="P13" i="3"/>
  <c r="H9" i="3" s="1"/>
  <c r="N15" i="10"/>
  <c r="E13" i="10"/>
  <c r="P14" i="4"/>
  <c r="H11" i="4" s="1"/>
  <c r="G11" i="4"/>
  <c r="O15" i="4"/>
  <c r="F13" i="4"/>
  <c r="P13" i="9"/>
  <c r="H9" i="9" s="1"/>
  <c r="G9" i="9"/>
  <c r="N15" i="7"/>
  <c r="E13" i="7"/>
  <c r="G9" i="10"/>
  <c r="P13" i="10"/>
  <c r="H9" i="10" s="1"/>
  <c r="R13" i="1"/>
  <c r="H9" i="1" s="1"/>
  <c r="G9" i="1"/>
  <c r="Q14" i="1"/>
  <c r="F11" i="1"/>
  <c r="E13" i="2"/>
  <c r="N15" i="2"/>
  <c r="F11" i="11"/>
  <c r="O14" i="11"/>
  <c r="O14" i="6"/>
  <c r="F11" i="6"/>
  <c r="O14" i="10"/>
  <c r="F11" i="10"/>
  <c r="N15" i="12"/>
  <c r="E13" i="12"/>
  <c r="R14" i="1" l="1"/>
  <c r="H11" i="1" s="1"/>
  <c r="G11" i="1"/>
  <c r="G11" i="3"/>
  <c r="P14" i="3"/>
  <c r="H11" i="3" s="1"/>
  <c r="G11" i="9"/>
  <c r="P14" i="9"/>
  <c r="H11" i="9" s="1"/>
  <c r="F13" i="8"/>
  <c r="O15" i="8"/>
  <c r="Q15" i="1"/>
  <c r="F13" i="1"/>
  <c r="F13" i="9"/>
  <c r="O15" i="9"/>
  <c r="G11" i="5"/>
  <c r="P14" i="5"/>
  <c r="H11" i="5" s="1"/>
  <c r="P14" i="2"/>
  <c r="H11" i="2" s="1"/>
  <c r="G11" i="2"/>
  <c r="P14" i="10"/>
  <c r="H11" i="10" s="1"/>
  <c r="G11" i="10"/>
  <c r="O15" i="10"/>
  <c r="F13" i="10"/>
  <c r="O15" i="6"/>
  <c r="F13" i="6"/>
  <c r="F13" i="11"/>
  <c r="O15" i="11"/>
  <c r="P14" i="8"/>
  <c r="H11" i="8" s="1"/>
  <c r="G11" i="8"/>
  <c r="G11" i="11"/>
  <c r="P14" i="11"/>
  <c r="H11" i="11" s="1"/>
  <c r="O15" i="7"/>
  <c r="F13" i="7"/>
  <c r="P14" i="6"/>
  <c r="H11" i="6" s="1"/>
  <c r="G11" i="6"/>
  <c r="O15" i="3"/>
  <c r="F13" i="3"/>
  <c r="O15" i="12"/>
  <c r="F13" i="12"/>
  <c r="G11" i="7"/>
  <c r="P14" i="7"/>
  <c r="H11" i="7" s="1"/>
  <c r="P15" i="4"/>
  <c r="H13" i="4" s="1"/>
  <c r="G13" i="4"/>
  <c r="G11" i="12"/>
  <c r="P14" i="12"/>
  <c r="H11" i="12" s="1"/>
  <c r="F13" i="2"/>
  <c r="O15" i="2"/>
  <c r="F13" i="5"/>
  <c r="O15" i="5"/>
  <c r="P15" i="10" l="1"/>
  <c r="H13" i="10" s="1"/>
  <c r="G13" i="10"/>
  <c r="G13" i="9"/>
  <c r="P15" i="9"/>
  <c r="H13" i="9" s="1"/>
  <c r="G13" i="8"/>
  <c r="P15" i="8"/>
  <c r="H13" i="8" s="1"/>
  <c r="G13" i="3"/>
  <c r="P15" i="3"/>
  <c r="H13" i="3" s="1"/>
  <c r="P15" i="12"/>
  <c r="H13" i="12" s="1"/>
  <c r="G13" i="12"/>
  <c r="G13" i="5"/>
  <c r="P15" i="5"/>
  <c r="H13" i="5" s="1"/>
  <c r="G13" i="2"/>
  <c r="P15" i="2"/>
  <c r="H13" i="2" s="1"/>
  <c r="P15" i="11"/>
  <c r="H13" i="11" s="1"/>
  <c r="G13" i="11"/>
  <c r="P15" i="7"/>
  <c r="H13" i="7" s="1"/>
  <c r="G13" i="7"/>
  <c r="G13" i="1"/>
  <c r="R15" i="1"/>
  <c r="H13" i="1" s="1"/>
  <c r="P15" i="6"/>
  <c r="H13" i="6" s="1"/>
  <c r="G13" i="6"/>
</calcChain>
</file>

<file path=xl/sharedStrings.xml><?xml version="1.0" encoding="utf-8"?>
<sst xmlns="http://schemas.openxmlformats.org/spreadsheetml/2006/main" count="68" uniqueCount="57">
  <si>
    <t>Einstellungen</t>
  </si>
  <si>
    <t>Jahr</t>
  </si>
  <si>
    <t>Wochenstart</t>
  </si>
  <si>
    <t>Montag</t>
  </si>
  <si>
    <t>Hinweis</t>
  </si>
  <si>
    <t>Steuert alle Monate</t>
  </si>
  <si>
    <t>Budget prüfen</t>
  </si>
  <si>
    <t>Projektkickoff 10:00
Raum A</t>
  </si>
  <si>
    <t>Arzttermin 16:30</t>
  </si>
  <si>
    <t>Team-Workshop</t>
  </si>
  <si>
    <t>Notizen:</t>
  </si>
  <si>
    <t>Beispielmonat mit einigen Terminen.
Jahr und Wochenstart können rechts oben geändert werden.</t>
  </si>
  <si>
    <t>Rechnung senden</t>
  </si>
  <si>
    <t>Abendessen reservieren</t>
  </si>
  <si>
    <t>Monatsreview</t>
  </si>
  <si>
    <t>Monat für kurze Aufgaben und Erinnerungen.</t>
  </si>
  <si>
    <t>Messe Berlin</t>
  </si>
  <si>
    <t>Demo mit Kunde</t>
  </si>
  <si>
    <t>Bericht finalisieren</t>
  </si>
  <si>
    <t>Beispieldaten zur Veranschaulichung.</t>
  </si>
  <si>
    <t>Reise nach München</t>
  </si>
  <si>
    <t>Projektstatus</t>
  </si>
  <si>
    <t>Zahlungen prüfen</t>
  </si>
  <si>
    <t>Reisen, Besprechungen und offene Punkte.</t>
  </si>
  <si>
    <t>Content-Plan</t>
  </si>
  <si>
    <t>Kundenpräsentation</t>
  </si>
  <si>
    <t>Quartalsziele prüfen</t>
  </si>
  <si>
    <t>Vertrieb, Präsentationen und Planung.</t>
  </si>
  <si>
    <t>Monatsziel definieren</t>
  </si>
  <si>
    <t>Team-Lunch 12:30</t>
  </si>
  <si>
    <t>Offene Punkte schließen</t>
  </si>
  <si>
    <t>Ziele, Lunches und Monatsabschluss.</t>
  </si>
  <si>
    <t>Sommeraktion starten</t>
  </si>
  <si>
    <t>Sommerurlaub</t>
  </si>
  <si>
    <t>Reisekosten erfassen</t>
  </si>
  <si>
    <t>Sommerplanung und Urlaub.</t>
  </si>
  <si>
    <t>Backlog sortieren</t>
  </si>
  <si>
    <t>Teamgrillabend</t>
  </si>
  <si>
    <t>Abgabefrist</t>
  </si>
  <si>
    <t>Backlog, Team-Event und Fristen.</t>
  </si>
  <si>
    <t>Schulstart vorbereiten</t>
  </si>
  <si>
    <t>Kundencall 09:00</t>
  </si>
  <si>
    <t>Monatsabschluss</t>
  </si>
  <si>
    <t>Vorbereitung und Monatsende.</t>
  </si>
  <si>
    <t>Strategie-Workshop</t>
  </si>
  <si>
    <t>Präsentation üben</t>
  </si>
  <si>
    <t>Halloween Event</t>
  </si>
  <si>
    <t>Workshops und Events.</t>
  </si>
  <si>
    <t>Strategie-Review</t>
  </si>
  <si>
    <t>Angebote nachfassen</t>
  </si>
  <si>
    <t>Planung Dezember</t>
  </si>
  <si>
    <t>Review- und Planungsmonat.</t>
  </si>
  <si>
    <t>Geschenke besorgen</t>
  </si>
  <si>
    <t>Jahresabschluss-Meeting</t>
  </si>
  <si>
    <t>Heiligabend</t>
  </si>
  <si>
    <t>Silvester</t>
  </si>
  <si>
    <t>Jahresabschluss und Feiertage.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</si>
</sst>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8" x14ac:knownFonts="1">
    <font>
      <sz val="11"/>
      <color theme="1"/>
      <name val="Calibri"/>
      <family val="2"/>
      <charset val="1"/>
    </font>
    <font>
      <b/>
      <sz val="24"/>
      <color rgb="FFFFFFFF"/>
      <name val="Calibri"/>
      <charset val="1"/>
    </font>
    <font>
      <b/>
      <sz val="11"/>
      <color rgb="FFFFFFFF"/>
      <name val="Calibri"/>
      <charset val="1"/>
    </font>
    <font>
      <b/>
      <sz val="11"/>
      <color rgb="FF000000"/>
      <name val="Calibri"/>
      <charset val="1"/>
    </font>
    <font>
      <b/>
      <sz val="10"/>
      <color rgb="FF000000"/>
      <name val="Calibri"/>
      <charset val="1"/>
    </font>
    <font>
      <b/>
      <sz val="10"/>
      <color rgb="FF1F415A"/>
      <name val="Calibri"/>
      <charset val="1"/>
    </font>
    <font>
      <sz val="10"/>
      <color rgb="FF000000"/>
      <name val="Calibri"/>
      <charset val="1"/>
    </font>
    <font>
      <i/>
      <sz val="9"/>
      <color rgb="FF666666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1F415A"/>
        <bgColor rgb="FF00484E"/>
      </patternFill>
    </fill>
    <fill>
      <patternFill patternType="solid">
        <fgColor rgb="FF00484E"/>
        <bgColor rgb="FF1F415A"/>
      </patternFill>
    </fill>
    <fill>
      <patternFill patternType="solid">
        <fgColor rgb="FFFFFFFF"/>
        <bgColor rgb="FFF6F8F9"/>
      </patternFill>
    </fill>
    <fill>
      <patternFill patternType="solid">
        <fgColor rgb="FFDCEBED"/>
        <bgColor rgb="FFF6F8F9"/>
      </patternFill>
    </fill>
    <fill>
      <patternFill patternType="solid">
        <fgColor rgb="FFF6F8F9"/>
        <bgColor rgb="FFFFFFFF"/>
      </patternFill>
    </fill>
  </fills>
  <borders count="15">
    <border>
      <left/>
      <right/>
      <top/>
      <bottom/>
      <diagonal/>
    </border>
    <border>
      <left style="medium">
        <color rgb="FF00484E"/>
      </left>
      <right/>
      <top style="medium">
        <color rgb="FF00484E"/>
      </top>
      <bottom style="medium">
        <color rgb="FF00484E"/>
      </bottom>
      <diagonal/>
    </border>
    <border>
      <left style="thin">
        <color rgb="FFC9D3D8"/>
      </left>
      <right style="thin">
        <color rgb="FFC9D3D8"/>
      </right>
      <top style="thin">
        <color rgb="FFC9D3D8"/>
      </top>
      <bottom style="thin">
        <color rgb="FFC9D3D8"/>
      </bottom>
      <diagonal/>
    </border>
    <border>
      <left style="medium">
        <color rgb="FF00484E"/>
      </left>
      <right style="thin">
        <color rgb="FFC9D3D8"/>
      </right>
      <top style="medium">
        <color rgb="FF00484E"/>
      </top>
      <bottom style="thin">
        <color rgb="FFC9D3D8"/>
      </bottom>
      <diagonal/>
    </border>
    <border>
      <left style="thin">
        <color rgb="FFC9D3D8"/>
      </left>
      <right style="medium">
        <color rgb="FF00484E"/>
      </right>
      <top style="medium">
        <color rgb="FF00484E"/>
      </top>
      <bottom style="thin">
        <color rgb="FFC9D3D8"/>
      </bottom>
      <diagonal/>
    </border>
    <border>
      <left style="thin">
        <color rgb="FFC9D3D8"/>
      </left>
      <right style="thin">
        <color rgb="FFC9D3D8"/>
      </right>
      <top style="medium">
        <color rgb="FF00484E"/>
      </top>
      <bottom style="thin">
        <color rgb="FFC9D3D8"/>
      </bottom>
      <diagonal/>
    </border>
    <border>
      <left style="medium">
        <color rgb="FF00484E"/>
      </left>
      <right style="thin">
        <color rgb="FFC9D3D8"/>
      </right>
      <top style="thin">
        <color rgb="FFC9D3D8"/>
      </top>
      <bottom style="thin">
        <color rgb="FFC9D3D8"/>
      </bottom>
      <diagonal/>
    </border>
    <border>
      <left style="thin">
        <color rgb="FFC9D3D8"/>
      </left>
      <right style="medium">
        <color rgb="FF00484E"/>
      </right>
      <top style="thin">
        <color rgb="FFC9D3D8"/>
      </top>
      <bottom style="thin">
        <color rgb="FFC9D3D8"/>
      </bottom>
      <diagonal/>
    </border>
    <border>
      <left style="medium">
        <color rgb="FF00484E"/>
      </left>
      <right style="thin">
        <color rgb="FFC9D3D8"/>
      </right>
      <top style="thin">
        <color rgb="FFC9D3D8"/>
      </top>
      <bottom style="medium">
        <color rgb="FF00484E"/>
      </bottom>
      <diagonal/>
    </border>
    <border>
      <left style="thin">
        <color rgb="FFC9D3D8"/>
      </left>
      <right style="thin">
        <color rgb="FFC9D3D8"/>
      </right>
      <top style="thin">
        <color rgb="FFC9D3D8"/>
      </top>
      <bottom style="medium">
        <color rgb="FF00484E"/>
      </bottom>
      <diagonal/>
    </border>
    <border>
      <left style="thin">
        <color rgb="FFC9D3D8"/>
      </left>
      <right style="medium">
        <color rgb="FF00484E"/>
      </right>
      <top style="thin">
        <color rgb="FFC9D3D8"/>
      </top>
      <bottom style="medium">
        <color rgb="FF00484E"/>
      </bottom>
      <diagonal/>
    </border>
    <border>
      <left style="medium">
        <color rgb="FF00484E"/>
      </left>
      <right/>
      <top style="medium">
        <color rgb="FF00484E"/>
      </top>
      <bottom style="thin">
        <color rgb="FFC9D3D8"/>
      </bottom>
      <diagonal/>
    </border>
    <border>
      <left style="medium">
        <color rgb="FF00484E"/>
      </left>
      <right/>
      <top style="thin">
        <color rgb="FFC9D3D8"/>
      </top>
      <bottom/>
      <diagonal/>
    </border>
    <border>
      <left style="medium">
        <color rgb="FF00484E"/>
      </left>
      <right style="thin">
        <color rgb="FFC9D3D8"/>
      </right>
      <top style="thin">
        <color rgb="FFC9D3D8"/>
      </top>
      <bottom style="medium">
        <color indexed="64"/>
      </bottom>
      <diagonal/>
    </border>
    <border>
      <left style="thin">
        <color rgb="FFC9D3D8"/>
      </left>
      <right style="medium">
        <color rgb="FF00484E"/>
      </right>
      <top style="thin">
        <color rgb="FFC9D3D8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4" borderId="12" xfId="0" applyFont="1" applyFill="1" applyBorder="1" applyAlignment="1" applyProtection="1">
      <alignment horizontal="left" vertical="top" wrapText="1"/>
      <protection locked="0"/>
    </xf>
    <xf numFmtId="0" fontId="2" fillId="3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3" borderId="4" xfId="0" applyFill="1" applyBorder="1"/>
    <xf numFmtId="0" fontId="3" fillId="4" borderId="3" xfId="0" applyFont="1" applyFill="1" applyBorder="1" applyAlignment="1" applyProtection="1">
      <alignment horizontal="right" vertical="center"/>
      <protection locked="0"/>
    </xf>
    <xf numFmtId="0" fontId="3" fillId="4" borderId="5" xfId="0" applyFont="1" applyFill="1" applyBorder="1" applyAlignment="1" applyProtection="1">
      <alignment horizontal="right" vertical="center"/>
      <protection locked="0"/>
    </xf>
    <xf numFmtId="0" fontId="3" fillId="4" borderId="4" xfId="0" applyFont="1" applyFill="1" applyBorder="1" applyAlignment="1" applyProtection="1">
      <alignment horizontal="right" vertical="center"/>
      <protection locked="0"/>
    </xf>
    <xf numFmtId="0" fontId="4" fillId="4" borderId="6" xfId="0" applyFont="1" applyFill="1" applyBorder="1" applyAlignment="1">
      <alignment horizontal="left" vertical="center"/>
    </xf>
    <xf numFmtId="0" fontId="5" fillId="5" borderId="7" xfId="0" applyFont="1" applyFill="1" applyBorder="1" applyAlignment="1">
      <alignment horizontal="left" vertical="center"/>
    </xf>
    <xf numFmtId="0" fontId="6" fillId="6" borderId="6" xfId="0" applyFont="1" applyFill="1" applyBorder="1" applyAlignment="1" applyProtection="1">
      <alignment horizontal="left" vertical="top" wrapText="1"/>
      <protection locked="0"/>
    </xf>
    <xf numFmtId="0" fontId="6" fillId="6" borderId="2" xfId="0" applyFont="1" applyFill="1" applyBorder="1" applyAlignment="1" applyProtection="1">
      <alignment horizontal="left" vertical="top" wrapText="1"/>
      <protection locked="0"/>
    </xf>
    <xf numFmtId="0" fontId="6" fillId="6" borderId="7" xfId="0" applyFont="1" applyFill="1" applyBorder="1" applyAlignment="1" applyProtection="1">
      <alignment horizontal="left" vertical="top" wrapText="1"/>
      <protection locked="0"/>
    </xf>
    <xf numFmtId="0" fontId="3" fillId="4" borderId="6" xfId="0" applyFont="1" applyFill="1" applyBorder="1" applyAlignment="1" applyProtection="1">
      <alignment horizontal="right" vertical="center"/>
      <protection locked="0"/>
    </xf>
    <xf numFmtId="0" fontId="3" fillId="4" borderId="2" xfId="0" applyFont="1" applyFill="1" applyBorder="1" applyAlignment="1" applyProtection="1">
      <alignment horizontal="right" vertical="center"/>
      <protection locked="0"/>
    </xf>
    <xf numFmtId="0" fontId="3" fillId="4" borderId="7" xfId="0" applyFont="1" applyFill="1" applyBorder="1" applyAlignment="1" applyProtection="1">
      <alignment horizontal="right" vertical="center"/>
      <protection locked="0"/>
    </xf>
    <xf numFmtId="164" fontId="0" fillId="0" borderId="0" xfId="0" applyNumberFormat="1"/>
    <xf numFmtId="0" fontId="6" fillId="6" borderId="8" xfId="0" applyFont="1" applyFill="1" applyBorder="1" applyAlignment="1" applyProtection="1">
      <alignment horizontal="left" vertical="top" wrapText="1"/>
      <protection locked="0"/>
    </xf>
    <xf numFmtId="0" fontId="6" fillId="6" borderId="9" xfId="0" applyFont="1" applyFill="1" applyBorder="1" applyAlignment="1" applyProtection="1">
      <alignment horizontal="left" vertical="top" wrapText="1"/>
      <protection locked="0"/>
    </xf>
    <xf numFmtId="0" fontId="6" fillId="6" borderId="10" xfId="0" applyFont="1" applyFill="1" applyBorder="1" applyAlignment="1" applyProtection="1">
      <alignment horizontal="left" vertical="top" wrapText="1"/>
      <protection locked="0"/>
    </xf>
    <xf numFmtId="0" fontId="4" fillId="4" borderId="13" xfId="0" applyFont="1" applyFill="1" applyBorder="1" applyAlignment="1">
      <alignment horizontal="left" vertical="center"/>
    </xf>
    <xf numFmtId="0" fontId="7" fillId="5" borderId="14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6F8F9"/>
      <rgbColor rgb="FFDCEBED"/>
      <rgbColor rgb="FF660066"/>
      <rgbColor rgb="FFFF8080"/>
      <rgbColor rgb="FF0066CC"/>
      <rgbColor rgb="FFC9D3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484E"/>
      <rgbColor rgb="FF339966"/>
      <rgbColor rgb="FF003300"/>
      <rgbColor rgb="FF333300"/>
      <rgbColor rgb="FF993300"/>
      <rgbColor rgb="FF993366"/>
      <rgbColor rgb="FF333399"/>
      <rgbColor rgb="FF1F415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R17"/>
  <sheetViews>
    <sheetView showGridLines="0"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Z14" sqref="Z14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0" width="13" customWidth="1"/>
    <col min="11" max="11" width="18" customWidth="1"/>
    <col min="12" max="18" width="13" hidden="1" customWidth="1"/>
  </cols>
  <sheetData>
    <row r="1" spans="2:18" ht="30" customHeight="1" thickBot="1" x14ac:dyDescent="0.3">
      <c r="B1" s="3" t="str">
        <f>"Januar "&amp;$K$3</f>
        <v>Januar 2026</v>
      </c>
      <c r="C1" s="3"/>
      <c r="D1" s="3"/>
      <c r="E1" s="3"/>
      <c r="F1" s="3"/>
      <c r="G1" s="3"/>
      <c r="H1" s="3"/>
      <c r="L1">
        <v>1</v>
      </c>
    </row>
    <row r="2" spans="2:18" ht="21.75" customHeight="1" thickBot="1" x14ac:dyDescent="0.3">
      <c r="B2" s="4" t="str">
        <f>IF($K$4="Montag","Montag","Sonntag")</f>
        <v>Montag</v>
      </c>
      <c r="C2" s="4" t="str">
        <f>IF($K$4="Montag","Dienstag","Montag")</f>
        <v>Dienstag</v>
      </c>
      <c r="D2" s="4" t="str">
        <f>IF($K$4="Montag","Mittwoch","Dienstag")</f>
        <v>Mittwoch</v>
      </c>
      <c r="E2" s="4" t="str">
        <f>IF($K$4="Montag","Donnerstag","Mittwoch")</f>
        <v>Donnerstag</v>
      </c>
      <c r="F2" s="4" t="str">
        <f>IF($K$4="Montag","Freitag","Donnerstag")</f>
        <v>Freitag</v>
      </c>
      <c r="G2" s="4" t="str">
        <f>IF($K$4="Montag","Samstag","Freitag")</f>
        <v>Samstag</v>
      </c>
      <c r="H2" s="4" t="str">
        <f>IF($K$4="Montag","Sonntag","Samstag")</f>
        <v>Sonntag</v>
      </c>
      <c r="J2" s="5" t="s">
        <v>0</v>
      </c>
      <c r="K2" s="6"/>
      <c r="L2">
        <f>$K$3</f>
        <v>2026</v>
      </c>
    </row>
    <row r="3" spans="2:18" ht="18" customHeight="1" x14ac:dyDescent="0.25">
      <c r="B3" s="7" t="str">
        <f>IF(MONTH(L10)=L1,DAY(L10),"")</f>
        <v/>
      </c>
      <c r="C3" s="8" t="str">
        <f>IF(MONTH(M10)=L1,DAY(M10),"")</f>
        <v/>
      </c>
      <c r="D3" s="8" t="str">
        <f>IF(MONTH(N10)=L1,DAY(N10),"")</f>
        <v/>
      </c>
      <c r="E3" s="8">
        <f>IF(MONTH(O10)=L1,DAY(O10),"")</f>
        <v>1</v>
      </c>
      <c r="F3" s="8">
        <f>IF(MONTH(P10)=L1,DAY(P10),"")</f>
        <v>2</v>
      </c>
      <c r="G3" s="8">
        <f>IF(MONTH(Q10)=L1,DAY(Q10),"")</f>
        <v>3</v>
      </c>
      <c r="H3" s="9">
        <f>IF(MONTH(R10)=L1,DAY(R10),"")</f>
        <v>4</v>
      </c>
      <c r="J3" s="10" t="s">
        <v>1</v>
      </c>
      <c r="K3" s="11">
        <v>2026</v>
      </c>
      <c r="L3" t="str">
        <f>$K$4</f>
        <v>Montag</v>
      </c>
    </row>
    <row r="4" spans="2:18" ht="54" customHeight="1" x14ac:dyDescent="0.25">
      <c r="B4" s="12"/>
      <c r="C4" s="13"/>
      <c r="D4" s="13"/>
      <c r="E4" s="13"/>
      <c r="F4" s="13"/>
      <c r="G4" s="13"/>
      <c r="H4" s="14"/>
      <c r="J4" s="10" t="s">
        <v>2</v>
      </c>
      <c r="K4" s="11" t="s">
        <v>3</v>
      </c>
      <c r="L4">
        <f>DATE(L2,L1,1)</f>
        <v>46023</v>
      </c>
    </row>
    <row r="5" spans="2:18" ht="18" customHeight="1" thickBot="1" x14ac:dyDescent="0.3">
      <c r="B5" s="15">
        <f>IF(MONTH(L11)=L1,DAY(L11),"")</f>
        <v>5</v>
      </c>
      <c r="C5" s="16">
        <f>IF(MONTH(M11)=L1,DAY(M11),"")</f>
        <v>6</v>
      </c>
      <c r="D5" s="16">
        <f>IF(MONTH(N11)=L1,DAY(N11),"")</f>
        <v>7</v>
      </c>
      <c r="E5" s="16">
        <f>IF(MONTH(O11)=L1,DAY(O11),"")</f>
        <v>8</v>
      </c>
      <c r="F5" s="16">
        <f>IF(MONTH(P11)=L1,DAY(P11),"")</f>
        <v>9</v>
      </c>
      <c r="G5" s="16">
        <f>IF(MONTH(Q11)=L1,DAY(Q11),"")</f>
        <v>10</v>
      </c>
      <c r="H5" s="17">
        <f>IF(MONTH(R11)=L1,DAY(R11),"")</f>
        <v>11</v>
      </c>
      <c r="J5" s="22" t="s">
        <v>4</v>
      </c>
      <c r="K5" s="23" t="s">
        <v>5</v>
      </c>
      <c r="L5">
        <f>IF(L3="Montag",WEEKDAY(L4,2)-1,WEEKDAY(L4,1)-1)</f>
        <v>3</v>
      </c>
    </row>
    <row r="6" spans="2:18" ht="54" customHeight="1" x14ac:dyDescent="0.25">
      <c r="B6" s="12" t="s">
        <v>6</v>
      </c>
      <c r="C6" s="13"/>
      <c r="D6" s="13"/>
      <c r="E6" s="13" t="s">
        <v>7</v>
      </c>
      <c r="F6" s="13"/>
      <c r="G6" s="13"/>
      <c r="H6" s="14"/>
      <c r="L6">
        <f>L4-L5</f>
        <v>46020</v>
      </c>
    </row>
    <row r="7" spans="2:18" ht="18" customHeight="1" x14ac:dyDescent="0.25">
      <c r="B7" s="15">
        <f>IF(MONTH(L12)=L1,DAY(L12),"")</f>
        <v>12</v>
      </c>
      <c r="C7" s="16">
        <f>IF(MONTH(M12)=L1,DAY(M12),"")</f>
        <v>13</v>
      </c>
      <c r="D7" s="16">
        <f>IF(MONTH(N12)=L1,DAY(N12),"")</f>
        <v>14</v>
      </c>
      <c r="E7" s="16">
        <f>IF(MONTH(O12)=L1,DAY(O12),"")</f>
        <v>15</v>
      </c>
      <c r="F7" s="16">
        <f>IF(MONTH(P12)=L1,DAY(P12),"")</f>
        <v>16</v>
      </c>
      <c r="G7" s="16">
        <f>IF(MONTH(Q12)=L1,DAY(Q12),"")</f>
        <v>17</v>
      </c>
      <c r="H7" s="17">
        <f>IF(MONTH(R12)=L1,DAY(R12),"")</f>
        <v>18</v>
      </c>
    </row>
    <row r="8" spans="2:18" ht="54" customHeight="1" x14ac:dyDescent="0.25">
      <c r="B8" s="12"/>
      <c r="C8" s="13"/>
      <c r="D8" s="13"/>
      <c r="E8" s="13" t="s">
        <v>8</v>
      </c>
      <c r="F8" s="13"/>
      <c r="G8" s="13"/>
      <c r="H8" s="14"/>
    </row>
    <row r="9" spans="2:18" ht="18" customHeight="1" x14ac:dyDescent="0.25">
      <c r="B9" s="15">
        <f>IF(MONTH(L13)=L1,DAY(L13),"")</f>
        <v>19</v>
      </c>
      <c r="C9" s="16">
        <f>IF(MONTH(M13)=L1,DAY(M13),"")</f>
        <v>20</v>
      </c>
      <c r="D9" s="16">
        <f>IF(MONTH(N13)=L1,DAY(N13),"")</f>
        <v>21</v>
      </c>
      <c r="E9" s="16">
        <f>IF(MONTH(O13)=L1,DAY(O13),"")</f>
        <v>22</v>
      </c>
      <c r="F9" s="16">
        <f>IF(MONTH(P13)=L1,DAY(P13),"")</f>
        <v>23</v>
      </c>
      <c r="G9" s="16">
        <f>IF(MONTH(Q13)=L1,DAY(Q13),"")</f>
        <v>24</v>
      </c>
      <c r="H9" s="17">
        <f>IF(MONTH(R13)=L1,DAY(R13),"")</f>
        <v>25</v>
      </c>
    </row>
    <row r="10" spans="2:18" ht="54" customHeight="1" x14ac:dyDescent="0.25">
      <c r="B10" s="12"/>
      <c r="C10" s="13"/>
      <c r="D10" s="13"/>
      <c r="E10" s="13" t="s">
        <v>9</v>
      </c>
      <c r="F10" s="13"/>
      <c r="G10" s="13"/>
      <c r="H10" s="14"/>
      <c r="L10" s="18">
        <f>L6</f>
        <v>46020</v>
      </c>
      <c r="M10" s="18">
        <f t="shared" ref="M10:R15" si="0">L10+1</f>
        <v>46021</v>
      </c>
      <c r="N10" s="18">
        <f t="shared" si="0"/>
        <v>46022</v>
      </c>
      <c r="O10" s="18">
        <f t="shared" si="0"/>
        <v>46023</v>
      </c>
      <c r="P10" s="18">
        <f t="shared" si="0"/>
        <v>46024</v>
      </c>
      <c r="Q10" s="18">
        <f t="shared" si="0"/>
        <v>46025</v>
      </c>
      <c r="R10" s="18">
        <f t="shared" si="0"/>
        <v>46026</v>
      </c>
    </row>
    <row r="11" spans="2:18" ht="18" customHeight="1" x14ac:dyDescent="0.25">
      <c r="B11" s="15">
        <f>IF(MONTH(L14)=L1,DAY(L14),"")</f>
        <v>26</v>
      </c>
      <c r="C11" s="16">
        <f>IF(MONTH(M14)=L1,DAY(M14),"")</f>
        <v>27</v>
      </c>
      <c r="D11" s="16">
        <f>IF(MONTH(N14)=L1,DAY(N14),"")</f>
        <v>28</v>
      </c>
      <c r="E11" s="16">
        <f>IF(MONTH(O14)=L1,DAY(O14),"")</f>
        <v>29</v>
      </c>
      <c r="F11" s="16">
        <f>IF(MONTH(P14)=L1,DAY(P14),"")</f>
        <v>30</v>
      </c>
      <c r="G11" s="16">
        <f>IF(MONTH(Q14)=L1,DAY(Q14),"")</f>
        <v>31</v>
      </c>
      <c r="H11" s="17" t="str">
        <f>IF(MONTH(R14)=L1,DAY(R14),"")</f>
        <v/>
      </c>
      <c r="L11" s="18">
        <f>L10+7</f>
        <v>46027</v>
      </c>
      <c r="M11" s="18">
        <f t="shared" si="0"/>
        <v>46028</v>
      </c>
      <c r="N11" s="18">
        <f t="shared" si="0"/>
        <v>46029</v>
      </c>
      <c r="O11" s="18">
        <f t="shared" si="0"/>
        <v>46030</v>
      </c>
      <c r="P11" s="18">
        <f t="shared" si="0"/>
        <v>46031</v>
      </c>
      <c r="Q11" s="18">
        <f t="shared" si="0"/>
        <v>46032</v>
      </c>
      <c r="R11" s="18">
        <f t="shared" si="0"/>
        <v>46033</v>
      </c>
    </row>
    <row r="12" spans="2:18" ht="54" customHeight="1" x14ac:dyDescent="0.25">
      <c r="B12" s="12"/>
      <c r="C12" s="13"/>
      <c r="D12" s="13"/>
      <c r="E12" s="13"/>
      <c r="F12" s="13"/>
      <c r="G12" s="13"/>
      <c r="H12" s="14"/>
      <c r="L12" s="18">
        <f>L11+7</f>
        <v>46034</v>
      </c>
      <c r="M12" s="18">
        <f t="shared" si="0"/>
        <v>46035</v>
      </c>
      <c r="N12" s="18">
        <f t="shared" si="0"/>
        <v>46036</v>
      </c>
      <c r="O12" s="18">
        <f t="shared" si="0"/>
        <v>46037</v>
      </c>
      <c r="P12" s="18">
        <f t="shared" si="0"/>
        <v>46038</v>
      </c>
      <c r="Q12" s="18">
        <f t="shared" si="0"/>
        <v>46039</v>
      </c>
      <c r="R12" s="18">
        <f t="shared" si="0"/>
        <v>46040</v>
      </c>
    </row>
    <row r="13" spans="2:18" ht="18" customHeight="1" x14ac:dyDescent="0.25">
      <c r="B13" s="15" t="str">
        <f>IF(MONTH(L15)=L1,DAY(L15),"")</f>
        <v/>
      </c>
      <c r="C13" s="16" t="str">
        <f>IF(MONTH(M15)=L1,DAY(M15),"")</f>
        <v/>
      </c>
      <c r="D13" s="16" t="str">
        <f>IF(MONTH(N15)=L1,DAY(N15),"")</f>
        <v/>
      </c>
      <c r="E13" s="16" t="str">
        <f>IF(MONTH(O15)=L1,DAY(O15),"")</f>
        <v/>
      </c>
      <c r="F13" s="16" t="str">
        <f>IF(MONTH(P15)=L1,DAY(P15),"")</f>
        <v/>
      </c>
      <c r="G13" s="16" t="str">
        <f>IF(MONTH(Q15)=L1,DAY(Q15),"")</f>
        <v/>
      </c>
      <c r="H13" s="17" t="str">
        <f>IF(MONTH(R15)=L1,DAY(R15),"")</f>
        <v/>
      </c>
      <c r="L13" s="18">
        <f>L12+7</f>
        <v>46041</v>
      </c>
      <c r="M13" s="18">
        <f t="shared" si="0"/>
        <v>46042</v>
      </c>
      <c r="N13" s="18">
        <f t="shared" si="0"/>
        <v>46043</v>
      </c>
      <c r="O13" s="18">
        <f t="shared" si="0"/>
        <v>46044</v>
      </c>
      <c r="P13" s="18">
        <f t="shared" si="0"/>
        <v>46045</v>
      </c>
      <c r="Q13" s="18">
        <f t="shared" si="0"/>
        <v>46046</v>
      </c>
      <c r="R13" s="18">
        <f t="shared" si="0"/>
        <v>46047</v>
      </c>
    </row>
    <row r="14" spans="2:18" ht="54" customHeight="1" x14ac:dyDescent="0.25">
      <c r="B14" s="19"/>
      <c r="C14" s="20"/>
      <c r="D14" s="20"/>
      <c r="E14" s="20"/>
      <c r="F14" s="20"/>
      <c r="G14" s="20"/>
      <c r="H14" s="21"/>
      <c r="L14" s="18">
        <f>L13+7</f>
        <v>46048</v>
      </c>
      <c r="M14" s="18">
        <f t="shared" si="0"/>
        <v>46049</v>
      </c>
      <c r="N14" s="18">
        <f t="shared" si="0"/>
        <v>46050</v>
      </c>
      <c r="O14" s="18">
        <f t="shared" si="0"/>
        <v>46051</v>
      </c>
      <c r="P14" s="18">
        <f t="shared" si="0"/>
        <v>46052</v>
      </c>
      <c r="Q14" s="18">
        <f t="shared" si="0"/>
        <v>46053</v>
      </c>
      <c r="R14" s="18">
        <f t="shared" si="0"/>
        <v>46054</v>
      </c>
    </row>
    <row r="15" spans="2:18" ht="21.75" customHeight="1" x14ac:dyDescent="0.25">
      <c r="B15" s="2" t="s">
        <v>10</v>
      </c>
      <c r="C15" s="2"/>
      <c r="D15" s="2"/>
      <c r="E15" s="2"/>
      <c r="F15" s="2"/>
      <c r="G15" s="2"/>
      <c r="H15" s="2"/>
      <c r="L15" s="18">
        <f>L14+7</f>
        <v>46055</v>
      </c>
      <c r="M15" s="18">
        <f t="shared" si="0"/>
        <v>46056</v>
      </c>
      <c r="N15" s="18">
        <f t="shared" si="0"/>
        <v>46057</v>
      </c>
      <c r="O15" s="18">
        <f t="shared" si="0"/>
        <v>46058</v>
      </c>
      <c r="P15" s="18">
        <f t="shared" si="0"/>
        <v>46059</v>
      </c>
      <c r="Q15" s="18">
        <f t="shared" si="0"/>
        <v>46060</v>
      </c>
      <c r="R15" s="18">
        <f t="shared" si="0"/>
        <v>46061</v>
      </c>
    </row>
    <row r="16" spans="2:18" ht="27.75" customHeight="1" x14ac:dyDescent="0.25">
      <c r="B16" s="1" t="s">
        <v>11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dataValidations count="2">
    <dataValidation type="whole" sqref="K3" xr:uid="{00000000-0002-0000-0000-000000000000}">
      <formula1>1900</formula1>
      <formula2>2100</formula2>
    </dataValidation>
    <dataValidation type="list" sqref="K4" xr:uid="{00000000-0002-0000-0000-000001000000}">
      <formula1>"Montag,Sonntag"</formula1>
      <formula2>0</formula2>
    </dataValidation>
  </dataValidations>
  <pageMargins left="0.3" right="0.3" top="0.4" bottom="0.4" header="0.511811023622047" footer="0.511811023622047"/>
  <pageSetup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"Februar "&amp;Januar!$K$3</f>
        <v>Februar 2026</v>
      </c>
      <c r="C1" s="3"/>
      <c r="D1" s="3"/>
      <c r="E1" s="3"/>
      <c r="F1" s="3"/>
      <c r="G1" s="3"/>
      <c r="H1" s="3"/>
      <c r="J1">
        <v>2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 t="str">
        <f>IF(MONTH(L10)=J1,DAY(L10),"")</f>
        <v/>
      </c>
      <c r="E3" s="8" t="str">
        <f>IF(MONTH(M10)=J1,DAY(M10),"")</f>
        <v/>
      </c>
      <c r="F3" s="8" t="str">
        <f>IF(MONTH(N10)=J1,DAY(N10),"")</f>
        <v/>
      </c>
      <c r="G3" s="8" t="str">
        <f>IF(MONTH(O10)=J1,DAY(O10),"")</f>
        <v/>
      </c>
      <c r="H3" s="9">
        <f>IF(MONTH(P10)=J1,DAY(P10),"")</f>
        <v>1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46054</v>
      </c>
    </row>
    <row r="5" spans="2:16" ht="18" customHeight="1" x14ac:dyDescent="0.25">
      <c r="B5" s="15">
        <f>IF(MONTH(J11)=J1,DAY(J11),"")</f>
        <v>2</v>
      </c>
      <c r="C5" s="16">
        <f>IF(MONTH(K11)=J1,DAY(K11),"")</f>
        <v>3</v>
      </c>
      <c r="D5" s="16">
        <f>IF(MONTH(L11)=J1,DAY(L11),"")</f>
        <v>4</v>
      </c>
      <c r="E5" s="16">
        <f>IF(MONTH(M11)=J1,DAY(M11),"")</f>
        <v>5</v>
      </c>
      <c r="F5" s="16">
        <f>IF(MONTH(N11)=J1,DAY(N11),"")</f>
        <v>6</v>
      </c>
      <c r="G5" s="16">
        <f>IF(MONTH(O11)=J1,DAY(O11),"")</f>
        <v>7</v>
      </c>
      <c r="H5" s="17">
        <f>IF(MONTH(P11)=J1,DAY(P11),"")</f>
        <v>8</v>
      </c>
      <c r="J5">
        <f>IF(J3="Montag",WEEKDAY(J4,2)-1,WEEKDAY(J4,1)-1)</f>
        <v>6</v>
      </c>
    </row>
    <row r="6" spans="2:16" ht="54" customHeight="1" x14ac:dyDescent="0.25">
      <c r="B6" s="12"/>
      <c r="C6" s="13" t="s">
        <v>12</v>
      </c>
      <c r="D6" s="13"/>
      <c r="E6" s="13"/>
      <c r="F6" s="13"/>
      <c r="G6" s="13"/>
      <c r="H6" s="14"/>
      <c r="J6">
        <f>J4-J5</f>
        <v>46048</v>
      </c>
    </row>
    <row r="7" spans="2:16" ht="18" customHeight="1" x14ac:dyDescent="0.25">
      <c r="B7" s="15">
        <f>IF(MONTH(J12)=J1,DAY(J12),"")</f>
        <v>9</v>
      </c>
      <c r="C7" s="16">
        <f>IF(MONTH(K12)=J1,DAY(K12),"")</f>
        <v>10</v>
      </c>
      <c r="D7" s="16">
        <f>IF(MONTH(L12)=J1,DAY(L12),"")</f>
        <v>11</v>
      </c>
      <c r="E7" s="16">
        <f>IF(MONTH(M12)=J1,DAY(M12),"")</f>
        <v>12</v>
      </c>
      <c r="F7" s="16">
        <f>IF(MONTH(N12)=J1,DAY(N12),"")</f>
        <v>13</v>
      </c>
      <c r="G7" s="16">
        <f>IF(MONTH(O12)=J1,DAY(O12),"")</f>
        <v>14</v>
      </c>
      <c r="H7" s="17">
        <f>IF(MONTH(P12)=J1,DAY(P12),"")</f>
        <v>15</v>
      </c>
    </row>
    <row r="8" spans="2:16" ht="54" customHeight="1" x14ac:dyDescent="0.25">
      <c r="B8" s="12"/>
      <c r="C8" s="13"/>
      <c r="D8" s="13"/>
      <c r="E8" s="13"/>
      <c r="F8" s="13"/>
      <c r="G8" s="13" t="s">
        <v>13</v>
      </c>
      <c r="H8" s="14"/>
    </row>
    <row r="9" spans="2:16" ht="18" customHeight="1" x14ac:dyDescent="0.25">
      <c r="B9" s="15">
        <f>IF(MONTH(J13)=J1,DAY(J13),"")</f>
        <v>16</v>
      </c>
      <c r="C9" s="16">
        <f>IF(MONTH(K13)=J1,DAY(K13),"")</f>
        <v>17</v>
      </c>
      <c r="D9" s="16">
        <f>IF(MONTH(L13)=J1,DAY(L13),"")</f>
        <v>18</v>
      </c>
      <c r="E9" s="16">
        <f>IF(MONTH(M13)=J1,DAY(M13),"")</f>
        <v>19</v>
      </c>
      <c r="F9" s="16">
        <f>IF(MONTH(N13)=J1,DAY(N13),"")</f>
        <v>20</v>
      </c>
      <c r="G9" s="16">
        <f>IF(MONTH(O13)=J1,DAY(O13),"")</f>
        <v>21</v>
      </c>
      <c r="H9" s="17">
        <f>IF(MONTH(P13)=J1,DAY(P13),"")</f>
        <v>22</v>
      </c>
    </row>
    <row r="10" spans="2:16" ht="54" customHeight="1" x14ac:dyDescent="0.25">
      <c r="B10" s="12"/>
      <c r="C10" s="13"/>
      <c r="D10" s="13"/>
      <c r="E10" s="13"/>
      <c r="F10" s="13"/>
      <c r="G10" s="13"/>
      <c r="H10" s="14"/>
      <c r="J10" s="18">
        <f>J6</f>
        <v>46048</v>
      </c>
      <c r="K10" s="18">
        <f t="shared" ref="K10:P15" si="0">J10+1</f>
        <v>46049</v>
      </c>
      <c r="L10" s="18">
        <f t="shared" si="0"/>
        <v>46050</v>
      </c>
      <c r="M10" s="18">
        <f t="shared" si="0"/>
        <v>46051</v>
      </c>
      <c r="N10" s="18">
        <f t="shared" si="0"/>
        <v>46052</v>
      </c>
      <c r="O10" s="18">
        <f t="shared" si="0"/>
        <v>46053</v>
      </c>
      <c r="P10" s="18">
        <f t="shared" si="0"/>
        <v>46054</v>
      </c>
    </row>
    <row r="11" spans="2:16" ht="18" customHeight="1" x14ac:dyDescent="0.25">
      <c r="B11" s="15">
        <f>IF(MONTH(J14)=J1,DAY(J14),"")</f>
        <v>23</v>
      </c>
      <c r="C11" s="16">
        <f>IF(MONTH(K14)=J1,DAY(K14),"")</f>
        <v>24</v>
      </c>
      <c r="D11" s="16">
        <f>IF(MONTH(L14)=J1,DAY(L14),"")</f>
        <v>25</v>
      </c>
      <c r="E11" s="16">
        <f>IF(MONTH(M14)=J1,DAY(M14),"")</f>
        <v>26</v>
      </c>
      <c r="F11" s="16">
        <f>IF(MONTH(N14)=J1,DAY(N14),"")</f>
        <v>27</v>
      </c>
      <c r="G11" s="16">
        <f>IF(MONTH(O14)=J1,DAY(O14),"")</f>
        <v>28</v>
      </c>
      <c r="H11" s="17" t="str">
        <f>IF(MONTH(P14)=J1,DAY(P14),"")</f>
        <v/>
      </c>
      <c r="J11" s="18">
        <f>J10+7</f>
        <v>46055</v>
      </c>
      <c r="K11" s="18">
        <f t="shared" si="0"/>
        <v>46056</v>
      </c>
      <c r="L11" s="18">
        <f t="shared" si="0"/>
        <v>46057</v>
      </c>
      <c r="M11" s="18">
        <f t="shared" si="0"/>
        <v>46058</v>
      </c>
      <c r="N11" s="18">
        <f t="shared" si="0"/>
        <v>46059</v>
      </c>
      <c r="O11" s="18">
        <f t="shared" si="0"/>
        <v>46060</v>
      </c>
      <c r="P11" s="18">
        <f t="shared" si="0"/>
        <v>46061</v>
      </c>
    </row>
    <row r="12" spans="2:16" ht="54" customHeight="1" x14ac:dyDescent="0.25">
      <c r="B12" s="12" t="s">
        <v>14</v>
      </c>
      <c r="C12" s="13"/>
      <c r="D12" s="13"/>
      <c r="E12" s="13"/>
      <c r="F12" s="13"/>
      <c r="G12" s="13"/>
      <c r="H12" s="14"/>
      <c r="J12" s="18">
        <f>J11+7</f>
        <v>46062</v>
      </c>
      <c r="K12" s="18">
        <f t="shared" si="0"/>
        <v>46063</v>
      </c>
      <c r="L12" s="18">
        <f t="shared" si="0"/>
        <v>46064</v>
      </c>
      <c r="M12" s="18">
        <f t="shared" si="0"/>
        <v>46065</v>
      </c>
      <c r="N12" s="18">
        <f t="shared" si="0"/>
        <v>46066</v>
      </c>
      <c r="O12" s="18">
        <f t="shared" si="0"/>
        <v>46067</v>
      </c>
      <c r="P12" s="18">
        <f t="shared" si="0"/>
        <v>46068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46069</v>
      </c>
      <c r="K13" s="18">
        <f t="shared" si="0"/>
        <v>46070</v>
      </c>
      <c r="L13" s="18">
        <f t="shared" si="0"/>
        <v>46071</v>
      </c>
      <c r="M13" s="18">
        <f t="shared" si="0"/>
        <v>46072</v>
      </c>
      <c r="N13" s="18">
        <f t="shared" si="0"/>
        <v>46073</v>
      </c>
      <c r="O13" s="18">
        <f t="shared" si="0"/>
        <v>46074</v>
      </c>
      <c r="P13" s="18">
        <f t="shared" si="0"/>
        <v>46075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46076</v>
      </c>
      <c r="K14" s="18">
        <f t="shared" si="0"/>
        <v>46077</v>
      </c>
      <c r="L14" s="18">
        <f t="shared" si="0"/>
        <v>46078</v>
      </c>
      <c r="M14" s="18">
        <f t="shared" si="0"/>
        <v>46079</v>
      </c>
      <c r="N14" s="18">
        <f t="shared" si="0"/>
        <v>46080</v>
      </c>
      <c r="O14" s="18">
        <f t="shared" si="0"/>
        <v>46081</v>
      </c>
      <c r="P14" s="18">
        <f t="shared" si="0"/>
        <v>46082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46083</v>
      </c>
      <c r="K15" s="18">
        <f t="shared" si="0"/>
        <v>46084</v>
      </c>
      <c r="L15" s="18">
        <f t="shared" si="0"/>
        <v>46085</v>
      </c>
      <c r="M15" s="18">
        <f t="shared" si="0"/>
        <v>46086</v>
      </c>
      <c r="N15" s="18">
        <f t="shared" si="0"/>
        <v>46087</v>
      </c>
      <c r="O15" s="18">
        <f t="shared" si="0"/>
        <v>46088</v>
      </c>
      <c r="P15" s="18">
        <f t="shared" si="0"/>
        <v>46089</v>
      </c>
    </row>
    <row r="16" spans="2:16" ht="27.75" customHeight="1" x14ac:dyDescent="0.25">
      <c r="B16" s="1" t="s">
        <v>15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"März "&amp;Januar!$K$3</f>
        <v>März 2026</v>
      </c>
      <c r="C1" s="3"/>
      <c r="D1" s="3"/>
      <c r="E1" s="3"/>
      <c r="F1" s="3"/>
      <c r="G1" s="3"/>
      <c r="H1" s="3"/>
      <c r="J1">
        <v>3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 t="str">
        <f>IF(MONTH(L10)=J1,DAY(L10),"")</f>
        <v/>
      </c>
      <c r="E3" s="8" t="str">
        <f>IF(MONTH(M10)=J1,DAY(M10),"")</f>
        <v/>
      </c>
      <c r="F3" s="8" t="str">
        <f>IF(MONTH(N10)=J1,DAY(N10),"")</f>
        <v/>
      </c>
      <c r="G3" s="8" t="str">
        <f>IF(MONTH(O10)=J1,DAY(O10),"")</f>
        <v/>
      </c>
      <c r="H3" s="9">
        <f>IF(MONTH(P10)=J1,DAY(P10),"")</f>
        <v>1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46082</v>
      </c>
    </row>
    <row r="5" spans="2:16" ht="18" customHeight="1" x14ac:dyDescent="0.25">
      <c r="B5" s="15">
        <f>IF(MONTH(J11)=J1,DAY(J11),"")</f>
        <v>2</v>
      </c>
      <c r="C5" s="16">
        <f>IF(MONTH(K11)=J1,DAY(K11),"")</f>
        <v>3</v>
      </c>
      <c r="D5" s="16">
        <f>IF(MONTH(L11)=J1,DAY(L11),"")</f>
        <v>4</v>
      </c>
      <c r="E5" s="16">
        <f>IF(MONTH(M11)=J1,DAY(M11),"")</f>
        <v>5</v>
      </c>
      <c r="F5" s="16">
        <f>IF(MONTH(N11)=J1,DAY(N11),"")</f>
        <v>6</v>
      </c>
      <c r="G5" s="16">
        <f>IF(MONTH(O11)=J1,DAY(O11),"")</f>
        <v>7</v>
      </c>
      <c r="H5" s="17">
        <f>IF(MONTH(P11)=J1,DAY(P11),"")</f>
        <v>8</v>
      </c>
      <c r="J5">
        <f>IF(J3="Montag",WEEKDAY(J4,2)-1,WEEKDAY(J4,1)-1)</f>
        <v>6</v>
      </c>
    </row>
    <row r="6" spans="2:16" ht="54" customHeight="1" x14ac:dyDescent="0.25">
      <c r="B6" s="12"/>
      <c r="C6" s="13" t="s">
        <v>16</v>
      </c>
      <c r="D6" s="13"/>
      <c r="E6" s="13"/>
      <c r="F6" s="13"/>
      <c r="G6" s="13"/>
      <c r="H6" s="14"/>
      <c r="J6">
        <f>J4-J5</f>
        <v>46076</v>
      </c>
    </row>
    <row r="7" spans="2:16" ht="18" customHeight="1" x14ac:dyDescent="0.25">
      <c r="B7" s="15">
        <f>IF(MONTH(J12)=J1,DAY(J12),"")</f>
        <v>9</v>
      </c>
      <c r="C7" s="16">
        <f>IF(MONTH(K12)=J1,DAY(K12),"")</f>
        <v>10</v>
      </c>
      <c r="D7" s="16">
        <f>IF(MONTH(L12)=J1,DAY(L12),"")</f>
        <v>11</v>
      </c>
      <c r="E7" s="16">
        <f>IF(MONTH(M12)=J1,DAY(M12),"")</f>
        <v>12</v>
      </c>
      <c r="F7" s="16">
        <f>IF(MONTH(N12)=J1,DAY(N12),"")</f>
        <v>13</v>
      </c>
      <c r="G7" s="16">
        <f>IF(MONTH(O12)=J1,DAY(O12),"")</f>
        <v>14</v>
      </c>
      <c r="H7" s="17">
        <f>IF(MONTH(P12)=J1,DAY(P12),"")</f>
        <v>15</v>
      </c>
    </row>
    <row r="8" spans="2:16" ht="54" customHeight="1" x14ac:dyDescent="0.25">
      <c r="B8" s="12"/>
      <c r="C8" s="13"/>
      <c r="D8" s="13"/>
      <c r="E8" s="13" t="s">
        <v>17</v>
      </c>
      <c r="F8" s="13"/>
      <c r="G8" s="13"/>
      <c r="H8" s="14"/>
    </row>
    <row r="9" spans="2:16" ht="18" customHeight="1" x14ac:dyDescent="0.25">
      <c r="B9" s="15">
        <f>IF(MONTH(J13)=J1,DAY(J13),"")</f>
        <v>16</v>
      </c>
      <c r="C9" s="16">
        <f>IF(MONTH(K13)=J1,DAY(K13),"")</f>
        <v>17</v>
      </c>
      <c r="D9" s="16">
        <f>IF(MONTH(L13)=J1,DAY(L13),"")</f>
        <v>18</v>
      </c>
      <c r="E9" s="16">
        <f>IF(MONTH(M13)=J1,DAY(M13),"")</f>
        <v>19</v>
      </c>
      <c r="F9" s="16">
        <f>IF(MONTH(N13)=J1,DAY(N13),"")</f>
        <v>20</v>
      </c>
      <c r="G9" s="16">
        <f>IF(MONTH(O13)=J1,DAY(O13),"")</f>
        <v>21</v>
      </c>
      <c r="H9" s="17">
        <f>IF(MONTH(P13)=J1,DAY(P13),"")</f>
        <v>22</v>
      </c>
    </row>
    <row r="10" spans="2:16" ht="54" customHeight="1" x14ac:dyDescent="0.25">
      <c r="B10" s="12"/>
      <c r="C10" s="13"/>
      <c r="D10" s="13"/>
      <c r="E10" s="13"/>
      <c r="F10" s="13"/>
      <c r="G10" s="13"/>
      <c r="H10" s="14"/>
      <c r="J10" s="18">
        <f>J6</f>
        <v>46076</v>
      </c>
      <c r="K10" s="18">
        <f t="shared" ref="K10:P15" si="0">J10+1</f>
        <v>46077</v>
      </c>
      <c r="L10" s="18">
        <f t="shared" si="0"/>
        <v>46078</v>
      </c>
      <c r="M10" s="18">
        <f t="shared" si="0"/>
        <v>46079</v>
      </c>
      <c r="N10" s="18">
        <f t="shared" si="0"/>
        <v>46080</v>
      </c>
      <c r="O10" s="18">
        <f t="shared" si="0"/>
        <v>46081</v>
      </c>
      <c r="P10" s="18">
        <f t="shared" si="0"/>
        <v>46082</v>
      </c>
    </row>
    <row r="11" spans="2:16" ht="18" customHeight="1" x14ac:dyDescent="0.25">
      <c r="B11" s="15">
        <f>IF(MONTH(J14)=J1,DAY(J14),"")</f>
        <v>23</v>
      </c>
      <c r="C11" s="16">
        <f>IF(MONTH(K14)=J1,DAY(K14),"")</f>
        <v>24</v>
      </c>
      <c r="D11" s="16">
        <f>IF(MONTH(L14)=J1,DAY(L14),"")</f>
        <v>25</v>
      </c>
      <c r="E11" s="16">
        <f>IF(MONTH(M14)=J1,DAY(M14),"")</f>
        <v>26</v>
      </c>
      <c r="F11" s="16">
        <f>IF(MONTH(N14)=J1,DAY(N14),"")</f>
        <v>27</v>
      </c>
      <c r="G11" s="16">
        <f>IF(MONTH(O14)=J1,DAY(O14),"")</f>
        <v>28</v>
      </c>
      <c r="H11" s="17">
        <f>IF(MONTH(P14)=J1,DAY(P14),"")</f>
        <v>29</v>
      </c>
      <c r="J11" s="18">
        <f>J10+7</f>
        <v>46083</v>
      </c>
      <c r="K11" s="18">
        <f t="shared" si="0"/>
        <v>46084</v>
      </c>
      <c r="L11" s="18">
        <f t="shared" si="0"/>
        <v>46085</v>
      </c>
      <c r="M11" s="18">
        <f t="shared" si="0"/>
        <v>46086</v>
      </c>
      <c r="N11" s="18">
        <f t="shared" si="0"/>
        <v>46087</v>
      </c>
      <c r="O11" s="18">
        <f t="shared" si="0"/>
        <v>46088</v>
      </c>
      <c r="P11" s="18">
        <f t="shared" si="0"/>
        <v>46089</v>
      </c>
    </row>
    <row r="12" spans="2:16" ht="54" customHeight="1" x14ac:dyDescent="0.25">
      <c r="B12" s="12"/>
      <c r="C12" s="13"/>
      <c r="D12" s="13" t="s">
        <v>18</v>
      </c>
      <c r="E12" s="13"/>
      <c r="F12" s="13"/>
      <c r="G12" s="13"/>
      <c r="H12" s="14"/>
      <c r="J12" s="18">
        <f>J11+7</f>
        <v>46090</v>
      </c>
      <c r="K12" s="18">
        <f t="shared" si="0"/>
        <v>46091</v>
      </c>
      <c r="L12" s="18">
        <f t="shared" si="0"/>
        <v>46092</v>
      </c>
      <c r="M12" s="18">
        <f t="shared" si="0"/>
        <v>46093</v>
      </c>
      <c r="N12" s="18">
        <f t="shared" si="0"/>
        <v>46094</v>
      </c>
      <c r="O12" s="18">
        <f t="shared" si="0"/>
        <v>46095</v>
      </c>
      <c r="P12" s="18">
        <f t="shared" si="0"/>
        <v>46096</v>
      </c>
    </row>
    <row r="13" spans="2:16" ht="18" customHeight="1" x14ac:dyDescent="0.25">
      <c r="B13" s="15">
        <f>IF(MONTH(J15)=J1,DAY(J15),"")</f>
        <v>30</v>
      </c>
      <c r="C13" s="16">
        <f>IF(MONTH(K15)=J1,DAY(K15),"")</f>
        <v>31</v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46097</v>
      </c>
      <c r="K13" s="18">
        <f t="shared" si="0"/>
        <v>46098</v>
      </c>
      <c r="L13" s="18">
        <f t="shared" si="0"/>
        <v>46099</v>
      </c>
      <c r="M13" s="18">
        <f t="shared" si="0"/>
        <v>46100</v>
      </c>
      <c r="N13" s="18">
        <f t="shared" si="0"/>
        <v>46101</v>
      </c>
      <c r="O13" s="18">
        <f t="shared" si="0"/>
        <v>46102</v>
      </c>
      <c r="P13" s="18">
        <f t="shared" si="0"/>
        <v>46103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46104</v>
      </c>
      <c r="K14" s="18">
        <f t="shared" si="0"/>
        <v>46105</v>
      </c>
      <c r="L14" s="18">
        <f t="shared" si="0"/>
        <v>46106</v>
      </c>
      <c r="M14" s="18">
        <f t="shared" si="0"/>
        <v>46107</v>
      </c>
      <c r="N14" s="18">
        <f t="shared" si="0"/>
        <v>46108</v>
      </c>
      <c r="O14" s="18">
        <f t="shared" si="0"/>
        <v>46109</v>
      </c>
      <c r="P14" s="18">
        <f t="shared" si="0"/>
        <v>46110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46111</v>
      </c>
      <c r="K15" s="18">
        <f t="shared" si="0"/>
        <v>46112</v>
      </c>
      <c r="L15" s="18">
        <f t="shared" si="0"/>
        <v>46113</v>
      </c>
      <c r="M15" s="18">
        <f t="shared" si="0"/>
        <v>46114</v>
      </c>
      <c r="N15" s="18">
        <f t="shared" si="0"/>
        <v>46115</v>
      </c>
      <c r="O15" s="18">
        <f t="shared" si="0"/>
        <v>46116</v>
      </c>
      <c r="P15" s="18">
        <f t="shared" si="0"/>
        <v>46117</v>
      </c>
    </row>
    <row r="16" spans="2:16" ht="27.75" customHeight="1" x14ac:dyDescent="0.25">
      <c r="B16" s="1" t="s">
        <v>19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"April "&amp;Januar!$K$3</f>
        <v>April 2026</v>
      </c>
      <c r="C1" s="3"/>
      <c r="D1" s="3"/>
      <c r="E1" s="3"/>
      <c r="F1" s="3"/>
      <c r="G1" s="3"/>
      <c r="H1" s="3"/>
      <c r="J1">
        <v>4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>
        <f>IF(MONTH(L10)=J1,DAY(L10),"")</f>
        <v>1</v>
      </c>
      <c r="E3" s="8">
        <f>IF(MONTH(M10)=J1,DAY(M10),"")</f>
        <v>2</v>
      </c>
      <c r="F3" s="8">
        <f>IF(MONTH(N10)=J1,DAY(N10),"")</f>
        <v>3</v>
      </c>
      <c r="G3" s="8">
        <f>IF(MONTH(O10)=J1,DAY(O10),"")</f>
        <v>4</v>
      </c>
      <c r="H3" s="9">
        <f>IF(MONTH(P10)=J1,DAY(P10),"")</f>
        <v>5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46113</v>
      </c>
    </row>
    <row r="5" spans="2:16" ht="18" customHeight="1" x14ac:dyDescent="0.25">
      <c r="B5" s="15">
        <f>IF(MONTH(J11)=J1,DAY(J11),"")</f>
        <v>6</v>
      </c>
      <c r="C5" s="16">
        <f>IF(MONTH(K11)=J1,DAY(K11),"")</f>
        <v>7</v>
      </c>
      <c r="D5" s="16">
        <f>IF(MONTH(L11)=J1,DAY(L11),"")</f>
        <v>8</v>
      </c>
      <c r="E5" s="16">
        <f>IF(MONTH(M11)=J1,DAY(M11),"")</f>
        <v>9</v>
      </c>
      <c r="F5" s="16">
        <f>IF(MONTH(N11)=J1,DAY(N11),"")</f>
        <v>10</v>
      </c>
      <c r="G5" s="16">
        <f>IF(MONTH(O11)=J1,DAY(O11),"")</f>
        <v>11</v>
      </c>
      <c r="H5" s="17">
        <f>IF(MONTH(P11)=J1,DAY(P11),"")</f>
        <v>12</v>
      </c>
      <c r="J5">
        <f>IF(J3="Montag",WEEKDAY(J4,2)-1,WEEKDAY(J4,1)-1)</f>
        <v>2</v>
      </c>
    </row>
    <row r="6" spans="2:16" ht="54" customHeight="1" x14ac:dyDescent="0.25">
      <c r="B6" s="12"/>
      <c r="C6" s="13"/>
      <c r="D6" s="13"/>
      <c r="E6" s="13" t="s">
        <v>20</v>
      </c>
      <c r="F6" s="13"/>
      <c r="G6" s="13"/>
      <c r="H6" s="14"/>
      <c r="J6">
        <f>J4-J5</f>
        <v>46111</v>
      </c>
    </row>
    <row r="7" spans="2:16" ht="18" customHeight="1" x14ac:dyDescent="0.25">
      <c r="B7" s="15">
        <f>IF(MONTH(J12)=J1,DAY(J12),"")</f>
        <v>13</v>
      </c>
      <c r="C7" s="16">
        <f>IF(MONTH(K12)=J1,DAY(K12),"")</f>
        <v>14</v>
      </c>
      <c r="D7" s="16">
        <f>IF(MONTH(L12)=J1,DAY(L12),"")</f>
        <v>15</v>
      </c>
      <c r="E7" s="16">
        <f>IF(MONTH(M12)=J1,DAY(M12),"")</f>
        <v>16</v>
      </c>
      <c r="F7" s="16">
        <f>IF(MONTH(N12)=J1,DAY(N12),"")</f>
        <v>17</v>
      </c>
      <c r="G7" s="16">
        <f>IF(MONTH(O12)=J1,DAY(O12),"")</f>
        <v>18</v>
      </c>
      <c r="H7" s="17">
        <f>IF(MONTH(P12)=J1,DAY(P12),"")</f>
        <v>19</v>
      </c>
    </row>
    <row r="8" spans="2:16" ht="54" customHeight="1" x14ac:dyDescent="0.25">
      <c r="B8" s="12"/>
      <c r="C8" s="13"/>
      <c r="D8" s="13"/>
      <c r="E8" s="13" t="s">
        <v>21</v>
      </c>
      <c r="F8" s="13"/>
      <c r="G8" s="13"/>
      <c r="H8" s="14"/>
    </row>
    <row r="9" spans="2:16" ht="18" customHeight="1" x14ac:dyDescent="0.25">
      <c r="B9" s="15">
        <f>IF(MONTH(J13)=J1,DAY(J13),"")</f>
        <v>20</v>
      </c>
      <c r="C9" s="16">
        <f>IF(MONTH(K13)=J1,DAY(K13),"")</f>
        <v>21</v>
      </c>
      <c r="D9" s="16">
        <f>IF(MONTH(L13)=J1,DAY(L13),"")</f>
        <v>22</v>
      </c>
      <c r="E9" s="16">
        <f>IF(MONTH(M13)=J1,DAY(M13),"")</f>
        <v>23</v>
      </c>
      <c r="F9" s="16">
        <f>IF(MONTH(N13)=J1,DAY(N13),"")</f>
        <v>24</v>
      </c>
      <c r="G9" s="16">
        <f>IF(MONTH(O13)=J1,DAY(O13),"")</f>
        <v>25</v>
      </c>
      <c r="H9" s="17">
        <f>IF(MONTH(P13)=J1,DAY(P13),"")</f>
        <v>26</v>
      </c>
    </row>
    <row r="10" spans="2:16" ht="54" customHeight="1" x14ac:dyDescent="0.25">
      <c r="B10" s="12"/>
      <c r="C10" s="13"/>
      <c r="D10" s="13"/>
      <c r="E10" s="13"/>
      <c r="F10" s="13"/>
      <c r="G10" s="13"/>
      <c r="H10" s="14"/>
      <c r="J10" s="18">
        <f>J6</f>
        <v>46111</v>
      </c>
      <c r="K10" s="18">
        <f t="shared" ref="K10:P15" si="0">J10+1</f>
        <v>46112</v>
      </c>
      <c r="L10" s="18">
        <f t="shared" si="0"/>
        <v>46113</v>
      </c>
      <c r="M10" s="18">
        <f t="shared" si="0"/>
        <v>46114</v>
      </c>
      <c r="N10" s="18">
        <f t="shared" si="0"/>
        <v>46115</v>
      </c>
      <c r="O10" s="18">
        <f t="shared" si="0"/>
        <v>46116</v>
      </c>
      <c r="P10" s="18">
        <f t="shared" si="0"/>
        <v>46117</v>
      </c>
    </row>
    <row r="11" spans="2:16" ht="18" customHeight="1" x14ac:dyDescent="0.25">
      <c r="B11" s="15">
        <f>IF(MONTH(J14)=J1,DAY(J14),"")</f>
        <v>27</v>
      </c>
      <c r="C11" s="16">
        <f>IF(MONTH(K14)=J1,DAY(K14),"")</f>
        <v>28</v>
      </c>
      <c r="D11" s="16">
        <f>IF(MONTH(L14)=J1,DAY(L14),"")</f>
        <v>29</v>
      </c>
      <c r="E11" s="16">
        <f>IF(MONTH(M14)=J1,DAY(M14),"")</f>
        <v>30</v>
      </c>
      <c r="F11" s="16" t="str">
        <f>IF(MONTH(N14)=J1,DAY(N14),"")</f>
        <v/>
      </c>
      <c r="G11" s="16" t="str">
        <f>IF(MONTH(O14)=J1,DAY(O14),"")</f>
        <v/>
      </c>
      <c r="H11" s="17" t="str">
        <f>IF(MONTH(P14)=J1,DAY(P14),"")</f>
        <v/>
      </c>
      <c r="J11" s="18">
        <f>J10+7</f>
        <v>46118</v>
      </c>
      <c r="K11" s="18">
        <f t="shared" si="0"/>
        <v>46119</v>
      </c>
      <c r="L11" s="18">
        <f t="shared" si="0"/>
        <v>46120</v>
      </c>
      <c r="M11" s="18">
        <f t="shared" si="0"/>
        <v>46121</v>
      </c>
      <c r="N11" s="18">
        <f t="shared" si="0"/>
        <v>46122</v>
      </c>
      <c r="O11" s="18">
        <f t="shared" si="0"/>
        <v>46123</v>
      </c>
      <c r="P11" s="18">
        <f t="shared" si="0"/>
        <v>46124</v>
      </c>
    </row>
    <row r="12" spans="2:16" ht="54" customHeight="1" x14ac:dyDescent="0.25">
      <c r="B12" s="12"/>
      <c r="C12" s="13" t="s">
        <v>22</v>
      </c>
      <c r="D12" s="13"/>
      <c r="E12" s="13"/>
      <c r="F12" s="13"/>
      <c r="G12" s="13"/>
      <c r="H12" s="14"/>
      <c r="J12" s="18">
        <f>J11+7</f>
        <v>46125</v>
      </c>
      <c r="K12" s="18">
        <f t="shared" si="0"/>
        <v>46126</v>
      </c>
      <c r="L12" s="18">
        <f t="shared" si="0"/>
        <v>46127</v>
      </c>
      <c r="M12" s="18">
        <f t="shared" si="0"/>
        <v>46128</v>
      </c>
      <c r="N12" s="18">
        <f t="shared" si="0"/>
        <v>46129</v>
      </c>
      <c r="O12" s="18">
        <f t="shared" si="0"/>
        <v>46130</v>
      </c>
      <c r="P12" s="18">
        <f t="shared" si="0"/>
        <v>46131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46132</v>
      </c>
      <c r="K13" s="18">
        <f t="shared" si="0"/>
        <v>46133</v>
      </c>
      <c r="L13" s="18">
        <f t="shared" si="0"/>
        <v>46134</v>
      </c>
      <c r="M13" s="18">
        <f t="shared" si="0"/>
        <v>46135</v>
      </c>
      <c r="N13" s="18">
        <f t="shared" si="0"/>
        <v>46136</v>
      </c>
      <c r="O13" s="18">
        <f t="shared" si="0"/>
        <v>46137</v>
      </c>
      <c r="P13" s="18">
        <f t="shared" si="0"/>
        <v>46138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46139</v>
      </c>
      <c r="K14" s="18">
        <f t="shared" si="0"/>
        <v>46140</v>
      </c>
      <c r="L14" s="18">
        <f t="shared" si="0"/>
        <v>46141</v>
      </c>
      <c r="M14" s="18">
        <f t="shared" si="0"/>
        <v>46142</v>
      </c>
      <c r="N14" s="18">
        <f t="shared" si="0"/>
        <v>46143</v>
      </c>
      <c r="O14" s="18">
        <f t="shared" si="0"/>
        <v>46144</v>
      </c>
      <c r="P14" s="18">
        <f t="shared" si="0"/>
        <v>46145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46146</v>
      </c>
      <c r="K15" s="18">
        <f t="shared" si="0"/>
        <v>46147</v>
      </c>
      <c r="L15" s="18">
        <f t="shared" si="0"/>
        <v>46148</v>
      </c>
      <c r="M15" s="18">
        <f t="shared" si="0"/>
        <v>46149</v>
      </c>
      <c r="N15" s="18">
        <f t="shared" si="0"/>
        <v>46150</v>
      </c>
      <c r="O15" s="18">
        <f t="shared" si="0"/>
        <v>46151</v>
      </c>
      <c r="P15" s="18">
        <f t="shared" si="0"/>
        <v>46152</v>
      </c>
    </row>
    <row r="16" spans="2:16" ht="27.75" customHeight="1" x14ac:dyDescent="0.25">
      <c r="B16" s="1" t="s">
        <v>23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"Mai "&amp;Januar!$K$3</f>
        <v>Mai 2026</v>
      </c>
      <c r="C1" s="3"/>
      <c r="D1" s="3"/>
      <c r="E1" s="3"/>
      <c r="F1" s="3"/>
      <c r="G1" s="3"/>
      <c r="H1" s="3"/>
      <c r="J1">
        <v>5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 t="str">
        <f>IF(MONTH(L10)=J1,DAY(L10),"")</f>
        <v/>
      </c>
      <c r="E3" s="8" t="str">
        <f>IF(MONTH(M10)=J1,DAY(M10),"")</f>
        <v/>
      </c>
      <c r="F3" s="8">
        <f>IF(MONTH(N10)=J1,DAY(N10),"")</f>
        <v>1</v>
      </c>
      <c r="G3" s="8">
        <f>IF(MONTH(O10)=J1,DAY(O10),"")</f>
        <v>2</v>
      </c>
      <c r="H3" s="9">
        <f>IF(MONTH(P10)=J1,DAY(P10),"")</f>
        <v>3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46143</v>
      </c>
    </row>
    <row r="5" spans="2:16" ht="18" customHeight="1" x14ac:dyDescent="0.25">
      <c r="B5" s="15">
        <f>IF(MONTH(J11)=J1,DAY(J11),"")</f>
        <v>4</v>
      </c>
      <c r="C5" s="16">
        <f>IF(MONTH(K11)=J1,DAY(K11),"")</f>
        <v>5</v>
      </c>
      <c r="D5" s="16">
        <f>IF(MONTH(L11)=J1,DAY(L11),"")</f>
        <v>6</v>
      </c>
      <c r="E5" s="16">
        <f>IF(MONTH(M11)=J1,DAY(M11),"")</f>
        <v>7</v>
      </c>
      <c r="F5" s="16">
        <f>IF(MONTH(N11)=J1,DAY(N11),"")</f>
        <v>8</v>
      </c>
      <c r="G5" s="16">
        <f>IF(MONTH(O11)=J1,DAY(O11),"")</f>
        <v>9</v>
      </c>
      <c r="H5" s="17">
        <f>IF(MONTH(P11)=J1,DAY(P11),"")</f>
        <v>10</v>
      </c>
      <c r="J5">
        <f>IF(J3="Montag",WEEKDAY(J4,2)-1,WEEKDAY(J4,1)-1)</f>
        <v>4</v>
      </c>
    </row>
    <row r="6" spans="2:16" ht="54" customHeight="1" x14ac:dyDescent="0.25">
      <c r="B6" s="12"/>
      <c r="C6" s="13"/>
      <c r="D6" s="13" t="s">
        <v>24</v>
      </c>
      <c r="E6" s="13"/>
      <c r="F6" s="13"/>
      <c r="G6" s="13"/>
      <c r="H6" s="14"/>
      <c r="J6">
        <f>J4-J5</f>
        <v>46139</v>
      </c>
    </row>
    <row r="7" spans="2:16" ht="18" customHeight="1" x14ac:dyDescent="0.25">
      <c r="B7" s="15">
        <f>IF(MONTH(J12)=J1,DAY(J12),"")</f>
        <v>11</v>
      </c>
      <c r="C7" s="16">
        <f>IF(MONTH(K12)=J1,DAY(K12),"")</f>
        <v>12</v>
      </c>
      <c r="D7" s="16">
        <f>IF(MONTH(L12)=J1,DAY(L12),"")</f>
        <v>13</v>
      </c>
      <c r="E7" s="16">
        <f>IF(MONTH(M12)=J1,DAY(M12),"")</f>
        <v>14</v>
      </c>
      <c r="F7" s="16">
        <f>IF(MONTH(N12)=J1,DAY(N12),"")</f>
        <v>15</v>
      </c>
      <c r="G7" s="16">
        <f>IF(MONTH(O12)=J1,DAY(O12),"")</f>
        <v>16</v>
      </c>
      <c r="H7" s="17">
        <f>IF(MONTH(P12)=J1,DAY(P12),"")</f>
        <v>17</v>
      </c>
    </row>
    <row r="8" spans="2:16" ht="54" customHeight="1" x14ac:dyDescent="0.25">
      <c r="B8" s="12"/>
      <c r="C8" s="13"/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18</v>
      </c>
      <c r="C9" s="16">
        <f>IF(MONTH(K13)=J1,DAY(K13),"")</f>
        <v>19</v>
      </c>
      <c r="D9" s="16">
        <f>IF(MONTH(L13)=J1,DAY(L13),"")</f>
        <v>20</v>
      </c>
      <c r="E9" s="16">
        <f>IF(MONTH(M13)=J1,DAY(M13),"")</f>
        <v>21</v>
      </c>
      <c r="F9" s="16">
        <f>IF(MONTH(N13)=J1,DAY(N13),"")</f>
        <v>22</v>
      </c>
      <c r="G9" s="16">
        <f>IF(MONTH(O13)=J1,DAY(O13),"")</f>
        <v>23</v>
      </c>
      <c r="H9" s="17">
        <f>IF(MONTH(P13)=J1,DAY(P13),"")</f>
        <v>24</v>
      </c>
    </row>
    <row r="10" spans="2:16" ht="54" customHeight="1" x14ac:dyDescent="0.25">
      <c r="B10" s="12" t="s">
        <v>25</v>
      </c>
      <c r="C10" s="13"/>
      <c r="D10" s="13"/>
      <c r="E10" s="13"/>
      <c r="F10" s="13"/>
      <c r="G10" s="13"/>
      <c r="H10" s="14"/>
      <c r="J10" s="18">
        <f>J6</f>
        <v>46139</v>
      </c>
      <c r="K10" s="18">
        <f t="shared" ref="K10:P15" si="0">J10+1</f>
        <v>46140</v>
      </c>
      <c r="L10" s="18">
        <f t="shared" si="0"/>
        <v>46141</v>
      </c>
      <c r="M10" s="18">
        <f t="shared" si="0"/>
        <v>46142</v>
      </c>
      <c r="N10" s="18">
        <f t="shared" si="0"/>
        <v>46143</v>
      </c>
      <c r="O10" s="18">
        <f t="shared" si="0"/>
        <v>46144</v>
      </c>
      <c r="P10" s="18">
        <f t="shared" si="0"/>
        <v>46145</v>
      </c>
    </row>
    <row r="11" spans="2:16" ht="18" customHeight="1" x14ac:dyDescent="0.25">
      <c r="B11" s="15">
        <f>IF(MONTH(J14)=J1,DAY(J14),"")</f>
        <v>25</v>
      </c>
      <c r="C11" s="16">
        <f>IF(MONTH(K14)=J1,DAY(K14),"")</f>
        <v>26</v>
      </c>
      <c r="D11" s="16">
        <f>IF(MONTH(L14)=J1,DAY(L14),"")</f>
        <v>27</v>
      </c>
      <c r="E11" s="16">
        <f>IF(MONTH(M14)=J1,DAY(M14),"")</f>
        <v>28</v>
      </c>
      <c r="F11" s="16">
        <f>IF(MONTH(N14)=J1,DAY(N14),"")</f>
        <v>29</v>
      </c>
      <c r="G11" s="16">
        <f>IF(MONTH(O14)=J1,DAY(O14),"")</f>
        <v>30</v>
      </c>
      <c r="H11" s="17">
        <f>IF(MONTH(P14)=J1,DAY(P14),"")</f>
        <v>31</v>
      </c>
      <c r="J11" s="18">
        <f>J10+7</f>
        <v>46146</v>
      </c>
      <c r="K11" s="18">
        <f t="shared" si="0"/>
        <v>46147</v>
      </c>
      <c r="L11" s="18">
        <f t="shared" si="0"/>
        <v>46148</v>
      </c>
      <c r="M11" s="18">
        <f t="shared" si="0"/>
        <v>46149</v>
      </c>
      <c r="N11" s="18">
        <f t="shared" si="0"/>
        <v>46150</v>
      </c>
      <c r="O11" s="18">
        <f t="shared" si="0"/>
        <v>46151</v>
      </c>
      <c r="P11" s="18">
        <f t="shared" si="0"/>
        <v>46152</v>
      </c>
    </row>
    <row r="12" spans="2:16" ht="54" customHeight="1" x14ac:dyDescent="0.25">
      <c r="B12" s="12"/>
      <c r="C12" s="13"/>
      <c r="D12" s="13" t="s">
        <v>26</v>
      </c>
      <c r="E12" s="13"/>
      <c r="F12" s="13"/>
      <c r="G12" s="13"/>
      <c r="H12" s="14"/>
      <c r="J12" s="18">
        <f>J11+7</f>
        <v>46153</v>
      </c>
      <c r="K12" s="18">
        <f t="shared" si="0"/>
        <v>46154</v>
      </c>
      <c r="L12" s="18">
        <f t="shared" si="0"/>
        <v>46155</v>
      </c>
      <c r="M12" s="18">
        <f t="shared" si="0"/>
        <v>46156</v>
      </c>
      <c r="N12" s="18">
        <f t="shared" si="0"/>
        <v>46157</v>
      </c>
      <c r="O12" s="18">
        <f t="shared" si="0"/>
        <v>46158</v>
      </c>
      <c r="P12" s="18">
        <f t="shared" si="0"/>
        <v>46159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46160</v>
      </c>
      <c r="K13" s="18">
        <f t="shared" si="0"/>
        <v>46161</v>
      </c>
      <c r="L13" s="18">
        <f t="shared" si="0"/>
        <v>46162</v>
      </c>
      <c r="M13" s="18">
        <f t="shared" si="0"/>
        <v>46163</v>
      </c>
      <c r="N13" s="18">
        <f t="shared" si="0"/>
        <v>46164</v>
      </c>
      <c r="O13" s="18">
        <f t="shared" si="0"/>
        <v>46165</v>
      </c>
      <c r="P13" s="18">
        <f t="shared" si="0"/>
        <v>46166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46167</v>
      </c>
      <c r="K14" s="18">
        <f t="shared" si="0"/>
        <v>46168</v>
      </c>
      <c r="L14" s="18">
        <f t="shared" si="0"/>
        <v>46169</v>
      </c>
      <c r="M14" s="18">
        <f t="shared" si="0"/>
        <v>46170</v>
      </c>
      <c r="N14" s="18">
        <f t="shared" si="0"/>
        <v>46171</v>
      </c>
      <c r="O14" s="18">
        <f t="shared" si="0"/>
        <v>46172</v>
      </c>
      <c r="P14" s="18">
        <f t="shared" si="0"/>
        <v>46173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46174</v>
      </c>
      <c r="K15" s="18">
        <f t="shared" si="0"/>
        <v>46175</v>
      </c>
      <c r="L15" s="18">
        <f t="shared" si="0"/>
        <v>46176</v>
      </c>
      <c r="M15" s="18">
        <f t="shared" si="0"/>
        <v>46177</v>
      </c>
      <c r="N15" s="18">
        <f t="shared" si="0"/>
        <v>46178</v>
      </c>
      <c r="O15" s="18">
        <f t="shared" si="0"/>
        <v>46179</v>
      </c>
      <c r="P15" s="18">
        <f t="shared" si="0"/>
        <v>46180</v>
      </c>
    </row>
    <row r="16" spans="2:16" ht="27.75" customHeight="1" x14ac:dyDescent="0.25">
      <c r="B16" s="1" t="s">
        <v>27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"Juni "&amp;Januar!$K$3</f>
        <v>Juni 2026</v>
      </c>
      <c r="C1" s="3"/>
      <c r="D1" s="3"/>
      <c r="E1" s="3"/>
      <c r="F1" s="3"/>
      <c r="G1" s="3"/>
      <c r="H1" s="3"/>
      <c r="J1">
        <v>6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>
        <f>IF(MONTH(J10)=J1,DAY(J10),"")</f>
        <v>1</v>
      </c>
      <c r="C3" s="8">
        <f>IF(MONTH(K10)=J1,DAY(K10),"")</f>
        <v>2</v>
      </c>
      <c r="D3" s="8">
        <f>IF(MONTH(L10)=J1,DAY(L10),"")</f>
        <v>3</v>
      </c>
      <c r="E3" s="8">
        <f>IF(MONTH(M10)=J1,DAY(M10),"")</f>
        <v>4</v>
      </c>
      <c r="F3" s="8">
        <f>IF(MONTH(N10)=J1,DAY(N10),"")</f>
        <v>5</v>
      </c>
      <c r="G3" s="8">
        <f>IF(MONTH(O10)=J1,DAY(O10),"")</f>
        <v>6</v>
      </c>
      <c r="H3" s="9">
        <f>IF(MONTH(P10)=J1,DAY(P10),"")</f>
        <v>7</v>
      </c>
      <c r="J3" t="str">
        <f>Januar!$K$4</f>
        <v>Montag</v>
      </c>
    </row>
    <row r="4" spans="2:16" ht="54" customHeight="1" x14ac:dyDescent="0.25">
      <c r="B4" s="12" t="s">
        <v>28</v>
      </c>
      <c r="C4" s="13"/>
      <c r="D4" s="13"/>
      <c r="E4" s="13"/>
      <c r="F4" s="13"/>
      <c r="G4" s="13"/>
      <c r="H4" s="14"/>
      <c r="J4">
        <f>DATE(J2,J1,1)</f>
        <v>46174</v>
      </c>
    </row>
    <row r="5" spans="2:16" ht="18" customHeight="1" x14ac:dyDescent="0.25">
      <c r="B5" s="15">
        <f>IF(MONTH(J11)=J1,DAY(J11),"")</f>
        <v>8</v>
      </c>
      <c r="C5" s="16">
        <f>IF(MONTH(K11)=J1,DAY(K11),"")</f>
        <v>9</v>
      </c>
      <c r="D5" s="16">
        <f>IF(MONTH(L11)=J1,DAY(L11),"")</f>
        <v>10</v>
      </c>
      <c r="E5" s="16">
        <f>IF(MONTH(M11)=J1,DAY(M11),"")</f>
        <v>11</v>
      </c>
      <c r="F5" s="16">
        <f>IF(MONTH(N11)=J1,DAY(N11),"")</f>
        <v>12</v>
      </c>
      <c r="G5" s="16">
        <f>IF(MONTH(O11)=J1,DAY(O11),"")</f>
        <v>13</v>
      </c>
      <c r="H5" s="17">
        <f>IF(MONTH(P11)=J1,DAY(P11),"")</f>
        <v>14</v>
      </c>
      <c r="J5">
        <f>IF(J3="Montag",WEEKDAY(J4,2)-1,WEEKDAY(J4,1)-1)</f>
        <v>0</v>
      </c>
    </row>
    <row r="6" spans="2:16" ht="54" customHeight="1" x14ac:dyDescent="0.25">
      <c r="B6" s="12"/>
      <c r="C6" s="13"/>
      <c r="D6" s="13"/>
      <c r="E6" s="13" t="s">
        <v>29</v>
      </c>
      <c r="F6" s="13"/>
      <c r="G6" s="13"/>
      <c r="H6" s="14"/>
      <c r="J6">
        <f>J4-J5</f>
        <v>46174</v>
      </c>
    </row>
    <row r="7" spans="2:16" ht="18" customHeight="1" x14ac:dyDescent="0.25">
      <c r="B7" s="15">
        <f>IF(MONTH(J12)=J1,DAY(J12),"")</f>
        <v>15</v>
      </c>
      <c r="C7" s="16">
        <f>IF(MONTH(K12)=J1,DAY(K12),"")</f>
        <v>16</v>
      </c>
      <c r="D7" s="16">
        <f>IF(MONTH(L12)=J1,DAY(L12),"")</f>
        <v>17</v>
      </c>
      <c r="E7" s="16">
        <f>IF(MONTH(M12)=J1,DAY(M12),"")</f>
        <v>18</v>
      </c>
      <c r="F7" s="16">
        <f>IF(MONTH(N12)=J1,DAY(N12),"")</f>
        <v>19</v>
      </c>
      <c r="G7" s="16">
        <f>IF(MONTH(O12)=J1,DAY(O12),"")</f>
        <v>20</v>
      </c>
      <c r="H7" s="17">
        <f>IF(MONTH(P12)=J1,DAY(P12),"")</f>
        <v>21</v>
      </c>
    </row>
    <row r="8" spans="2:16" ht="54" customHeight="1" x14ac:dyDescent="0.25">
      <c r="B8" s="12"/>
      <c r="C8" s="13"/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22</v>
      </c>
      <c r="C9" s="16">
        <f>IF(MONTH(K13)=J1,DAY(K13),"")</f>
        <v>23</v>
      </c>
      <c r="D9" s="16">
        <f>IF(MONTH(L13)=J1,DAY(L13),"")</f>
        <v>24</v>
      </c>
      <c r="E9" s="16">
        <f>IF(MONTH(M13)=J1,DAY(M13),"")</f>
        <v>25</v>
      </c>
      <c r="F9" s="16">
        <f>IF(MONTH(N13)=J1,DAY(N13),"")</f>
        <v>26</v>
      </c>
      <c r="G9" s="16">
        <f>IF(MONTH(O13)=J1,DAY(O13),"")</f>
        <v>27</v>
      </c>
      <c r="H9" s="17">
        <f>IF(MONTH(P13)=J1,DAY(P13),"")</f>
        <v>28</v>
      </c>
    </row>
    <row r="10" spans="2:16" ht="54" customHeight="1" x14ac:dyDescent="0.25">
      <c r="B10" s="12"/>
      <c r="C10" s="13"/>
      <c r="D10" s="13" t="s">
        <v>30</v>
      </c>
      <c r="E10" s="13"/>
      <c r="F10" s="13"/>
      <c r="G10" s="13"/>
      <c r="H10" s="14"/>
      <c r="J10" s="18">
        <f>J6</f>
        <v>46174</v>
      </c>
      <c r="K10" s="18">
        <f t="shared" ref="K10:P15" si="0">J10+1</f>
        <v>46175</v>
      </c>
      <c r="L10" s="18">
        <f t="shared" si="0"/>
        <v>46176</v>
      </c>
      <c r="M10" s="18">
        <f t="shared" si="0"/>
        <v>46177</v>
      </c>
      <c r="N10" s="18">
        <f t="shared" si="0"/>
        <v>46178</v>
      </c>
      <c r="O10" s="18">
        <f t="shared" si="0"/>
        <v>46179</v>
      </c>
      <c r="P10" s="18">
        <f t="shared" si="0"/>
        <v>46180</v>
      </c>
    </row>
    <row r="11" spans="2:16" ht="18" customHeight="1" x14ac:dyDescent="0.25">
      <c r="B11" s="15">
        <f>IF(MONTH(J14)=J1,DAY(J14),"")</f>
        <v>29</v>
      </c>
      <c r="C11" s="16">
        <f>IF(MONTH(K14)=J1,DAY(K14),"")</f>
        <v>30</v>
      </c>
      <c r="D11" s="16" t="str">
        <f>IF(MONTH(L14)=J1,DAY(L14),"")</f>
        <v/>
      </c>
      <c r="E11" s="16" t="str">
        <f>IF(MONTH(M14)=J1,DAY(M14),"")</f>
        <v/>
      </c>
      <c r="F11" s="16" t="str">
        <f>IF(MONTH(N14)=J1,DAY(N14),"")</f>
        <v/>
      </c>
      <c r="G11" s="16" t="str">
        <f>IF(MONTH(O14)=J1,DAY(O14),"")</f>
        <v/>
      </c>
      <c r="H11" s="17" t="str">
        <f>IF(MONTH(P14)=J1,DAY(P14),"")</f>
        <v/>
      </c>
      <c r="J11" s="18">
        <f>J10+7</f>
        <v>46181</v>
      </c>
      <c r="K11" s="18">
        <f t="shared" si="0"/>
        <v>46182</v>
      </c>
      <c r="L11" s="18">
        <f t="shared" si="0"/>
        <v>46183</v>
      </c>
      <c r="M11" s="18">
        <f t="shared" si="0"/>
        <v>46184</v>
      </c>
      <c r="N11" s="18">
        <f t="shared" si="0"/>
        <v>46185</v>
      </c>
      <c r="O11" s="18">
        <f t="shared" si="0"/>
        <v>46186</v>
      </c>
      <c r="P11" s="18">
        <f t="shared" si="0"/>
        <v>46187</v>
      </c>
    </row>
    <row r="12" spans="2:16" ht="54" customHeight="1" x14ac:dyDescent="0.25">
      <c r="B12" s="12"/>
      <c r="C12" s="13"/>
      <c r="D12" s="13"/>
      <c r="E12" s="13"/>
      <c r="F12" s="13"/>
      <c r="G12" s="13"/>
      <c r="H12" s="14"/>
      <c r="J12" s="18">
        <f>J11+7</f>
        <v>46188</v>
      </c>
      <c r="K12" s="18">
        <f t="shared" si="0"/>
        <v>46189</v>
      </c>
      <c r="L12" s="18">
        <f t="shared" si="0"/>
        <v>46190</v>
      </c>
      <c r="M12" s="18">
        <f t="shared" si="0"/>
        <v>46191</v>
      </c>
      <c r="N12" s="18">
        <f t="shared" si="0"/>
        <v>46192</v>
      </c>
      <c r="O12" s="18">
        <f t="shared" si="0"/>
        <v>46193</v>
      </c>
      <c r="P12" s="18">
        <f t="shared" si="0"/>
        <v>46194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46195</v>
      </c>
      <c r="K13" s="18">
        <f t="shared" si="0"/>
        <v>46196</v>
      </c>
      <c r="L13" s="18">
        <f t="shared" si="0"/>
        <v>46197</v>
      </c>
      <c r="M13" s="18">
        <f t="shared" si="0"/>
        <v>46198</v>
      </c>
      <c r="N13" s="18">
        <f t="shared" si="0"/>
        <v>46199</v>
      </c>
      <c r="O13" s="18">
        <f t="shared" si="0"/>
        <v>46200</v>
      </c>
      <c r="P13" s="18">
        <f t="shared" si="0"/>
        <v>46201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46202</v>
      </c>
      <c r="K14" s="18">
        <f t="shared" si="0"/>
        <v>46203</v>
      </c>
      <c r="L14" s="18">
        <f t="shared" si="0"/>
        <v>46204</v>
      </c>
      <c r="M14" s="18">
        <f t="shared" si="0"/>
        <v>46205</v>
      </c>
      <c r="N14" s="18">
        <f t="shared" si="0"/>
        <v>46206</v>
      </c>
      <c r="O14" s="18">
        <f t="shared" si="0"/>
        <v>46207</v>
      </c>
      <c r="P14" s="18">
        <f t="shared" si="0"/>
        <v>46208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46209</v>
      </c>
      <c r="K15" s="18">
        <f t="shared" si="0"/>
        <v>46210</v>
      </c>
      <c r="L15" s="18">
        <f t="shared" si="0"/>
        <v>46211</v>
      </c>
      <c r="M15" s="18">
        <f t="shared" si="0"/>
        <v>46212</v>
      </c>
      <c r="N15" s="18">
        <f t="shared" si="0"/>
        <v>46213</v>
      </c>
      <c r="O15" s="18">
        <f t="shared" si="0"/>
        <v>46214</v>
      </c>
      <c r="P15" s="18">
        <f t="shared" si="0"/>
        <v>46215</v>
      </c>
    </row>
    <row r="16" spans="2:16" ht="27.75" customHeight="1" x14ac:dyDescent="0.25">
      <c r="B16" s="1" t="s">
        <v>31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"Juli "&amp;Januar!$K$3</f>
        <v>Juli 2026</v>
      </c>
      <c r="C1" s="3"/>
      <c r="D1" s="3"/>
      <c r="E1" s="3"/>
      <c r="F1" s="3"/>
      <c r="G1" s="3"/>
      <c r="H1" s="3"/>
      <c r="J1">
        <v>7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>
        <f>IF(MONTH(L10)=J1,DAY(L10),"")</f>
        <v>1</v>
      </c>
      <c r="E3" s="8">
        <f>IF(MONTH(M10)=J1,DAY(M10),"")</f>
        <v>2</v>
      </c>
      <c r="F3" s="8">
        <f>IF(MONTH(N10)=J1,DAY(N10),"")</f>
        <v>3</v>
      </c>
      <c r="G3" s="8">
        <f>IF(MONTH(O10)=J1,DAY(O10),"")</f>
        <v>4</v>
      </c>
      <c r="H3" s="9">
        <f>IF(MONTH(P10)=J1,DAY(P10),"")</f>
        <v>5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46204</v>
      </c>
    </row>
    <row r="5" spans="2:16" ht="18" customHeight="1" x14ac:dyDescent="0.25">
      <c r="B5" s="15">
        <f>IF(MONTH(J11)=J1,DAY(J11),"")</f>
        <v>6</v>
      </c>
      <c r="C5" s="16">
        <f>IF(MONTH(K11)=J1,DAY(K11),"")</f>
        <v>7</v>
      </c>
      <c r="D5" s="16">
        <f>IF(MONTH(L11)=J1,DAY(L11),"")</f>
        <v>8</v>
      </c>
      <c r="E5" s="16">
        <f>IF(MONTH(M11)=J1,DAY(M11),"")</f>
        <v>9</v>
      </c>
      <c r="F5" s="16">
        <f>IF(MONTH(N11)=J1,DAY(N11),"")</f>
        <v>10</v>
      </c>
      <c r="G5" s="16">
        <f>IF(MONTH(O11)=J1,DAY(O11),"")</f>
        <v>11</v>
      </c>
      <c r="H5" s="17">
        <f>IF(MONTH(P11)=J1,DAY(P11),"")</f>
        <v>12</v>
      </c>
      <c r="J5">
        <f>IF(J3="Montag",WEEKDAY(J4,2)-1,WEEKDAY(J4,1)-1)</f>
        <v>2</v>
      </c>
    </row>
    <row r="6" spans="2:16" ht="54" customHeight="1" x14ac:dyDescent="0.25">
      <c r="B6" s="12"/>
      <c r="C6" s="13" t="s">
        <v>32</v>
      </c>
      <c r="D6" s="13"/>
      <c r="E6" s="13"/>
      <c r="F6" s="13"/>
      <c r="G6" s="13"/>
      <c r="H6" s="14"/>
      <c r="J6">
        <f>J4-J5</f>
        <v>46202</v>
      </c>
    </row>
    <row r="7" spans="2:16" ht="18" customHeight="1" x14ac:dyDescent="0.25">
      <c r="B7" s="15">
        <f>IF(MONTH(J12)=J1,DAY(J12),"")</f>
        <v>13</v>
      </c>
      <c r="C7" s="16">
        <f>IF(MONTH(K12)=J1,DAY(K12),"")</f>
        <v>14</v>
      </c>
      <c r="D7" s="16">
        <f>IF(MONTH(L12)=J1,DAY(L12),"")</f>
        <v>15</v>
      </c>
      <c r="E7" s="16">
        <f>IF(MONTH(M12)=J1,DAY(M12),"")</f>
        <v>16</v>
      </c>
      <c r="F7" s="16">
        <f>IF(MONTH(N12)=J1,DAY(N12),"")</f>
        <v>17</v>
      </c>
      <c r="G7" s="16">
        <f>IF(MONTH(O12)=J1,DAY(O12),"")</f>
        <v>18</v>
      </c>
      <c r="H7" s="17">
        <f>IF(MONTH(P12)=J1,DAY(P12),"")</f>
        <v>19</v>
      </c>
    </row>
    <row r="8" spans="2:16" ht="54" customHeight="1" x14ac:dyDescent="0.25">
      <c r="B8" s="12"/>
      <c r="C8" s="13"/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20</v>
      </c>
      <c r="C9" s="16">
        <f>IF(MONTH(K13)=J1,DAY(K13),"")</f>
        <v>21</v>
      </c>
      <c r="D9" s="16">
        <f>IF(MONTH(L13)=J1,DAY(L13),"")</f>
        <v>22</v>
      </c>
      <c r="E9" s="16">
        <f>IF(MONTH(M13)=J1,DAY(M13),"")</f>
        <v>23</v>
      </c>
      <c r="F9" s="16">
        <f>IF(MONTH(N13)=J1,DAY(N13),"")</f>
        <v>24</v>
      </c>
      <c r="G9" s="16">
        <f>IF(MONTH(O13)=J1,DAY(O13),"")</f>
        <v>25</v>
      </c>
      <c r="H9" s="17">
        <f>IF(MONTH(P13)=J1,DAY(P13),"")</f>
        <v>26</v>
      </c>
    </row>
    <row r="10" spans="2:16" ht="54" customHeight="1" x14ac:dyDescent="0.25">
      <c r="B10" s="12" t="s">
        <v>33</v>
      </c>
      <c r="C10" s="13"/>
      <c r="D10" s="13"/>
      <c r="E10" s="13"/>
      <c r="F10" s="13"/>
      <c r="G10" s="13"/>
      <c r="H10" s="14"/>
      <c r="J10" s="18">
        <f>J6</f>
        <v>46202</v>
      </c>
      <c r="K10" s="18">
        <f t="shared" ref="K10:P15" si="0">J10+1</f>
        <v>46203</v>
      </c>
      <c r="L10" s="18">
        <f t="shared" si="0"/>
        <v>46204</v>
      </c>
      <c r="M10" s="18">
        <f t="shared" si="0"/>
        <v>46205</v>
      </c>
      <c r="N10" s="18">
        <f t="shared" si="0"/>
        <v>46206</v>
      </c>
      <c r="O10" s="18">
        <f t="shared" si="0"/>
        <v>46207</v>
      </c>
      <c r="P10" s="18">
        <f t="shared" si="0"/>
        <v>46208</v>
      </c>
    </row>
    <row r="11" spans="2:16" ht="18" customHeight="1" x14ac:dyDescent="0.25">
      <c r="B11" s="15">
        <f>IF(MONTH(J14)=J1,DAY(J14),"")</f>
        <v>27</v>
      </c>
      <c r="C11" s="16">
        <f>IF(MONTH(K14)=J1,DAY(K14),"")</f>
        <v>28</v>
      </c>
      <c r="D11" s="16">
        <f>IF(MONTH(L14)=J1,DAY(L14),"")</f>
        <v>29</v>
      </c>
      <c r="E11" s="16">
        <f>IF(MONTH(M14)=J1,DAY(M14),"")</f>
        <v>30</v>
      </c>
      <c r="F11" s="16">
        <f>IF(MONTH(N14)=J1,DAY(N14),"")</f>
        <v>31</v>
      </c>
      <c r="G11" s="16" t="str">
        <f>IF(MONTH(O14)=J1,DAY(O14),"")</f>
        <v/>
      </c>
      <c r="H11" s="17" t="str">
        <f>IF(MONTH(P14)=J1,DAY(P14),"")</f>
        <v/>
      </c>
      <c r="J11" s="18">
        <f>J10+7</f>
        <v>46209</v>
      </c>
      <c r="K11" s="18">
        <f t="shared" si="0"/>
        <v>46210</v>
      </c>
      <c r="L11" s="18">
        <f t="shared" si="0"/>
        <v>46211</v>
      </c>
      <c r="M11" s="18">
        <f t="shared" si="0"/>
        <v>46212</v>
      </c>
      <c r="N11" s="18">
        <f t="shared" si="0"/>
        <v>46213</v>
      </c>
      <c r="O11" s="18">
        <f t="shared" si="0"/>
        <v>46214</v>
      </c>
      <c r="P11" s="18">
        <f t="shared" si="0"/>
        <v>46215</v>
      </c>
    </row>
    <row r="12" spans="2:16" ht="54" customHeight="1" x14ac:dyDescent="0.25">
      <c r="B12" s="12"/>
      <c r="C12" s="13"/>
      <c r="D12" s="13" t="s">
        <v>34</v>
      </c>
      <c r="E12" s="13"/>
      <c r="F12" s="13"/>
      <c r="G12" s="13"/>
      <c r="H12" s="14"/>
      <c r="J12" s="18">
        <f>J11+7</f>
        <v>46216</v>
      </c>
      <c r="K12" s="18">
        <f t="shared" si="0"/>
        <v>46217</v>
      </c>
      <c r="L12" s="18">
        <f t="shared" si="0"/>
        <v>46218</v>
      </c>
      <c r="M12" s="18">
        <f t="shared" si="0"/>
        <v>46219</v>
      </c>
      <c r="N12" s="18">
        <f t="shared" si="0"/>
        <v>46220</v>
      </c>
      <c r="O12" s="18">
        <f t="shared" si="0"/>
        <v>46221</v>
      </c>
      <c r="P12" s="18">
        <f t="shared" si="0"/>
        <v>46222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46223</v>
      </c>
      <c r="K13" s="18">
        <f t="shared" si="0"/>
        <v>46224</v>
      </c>
      <c r="L13" s="18">
        <f t="shared" si="0"/>
        <v>46225</v>
      </c>
      <c r="M13" s="18">
        <f t="shared" si="0"/>
        <v>46226</v>
      </c>
      <c r="N13" s="18">
        <f t="shared" si="0"/>
        <v>46227</v>
      </c>
      <c r="O13" s="18">
        <f t="shared" si="0"/>
        <v>46228</v>
      </c>
      <c r="P13" s="18">
        <f t="shared" si="0"/>
        <v>46229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46230</v>
      </c>
      <c r="K14" s="18">
        <f t="shared" si="0"/>
        <v>46231</v>
      </c>
      <c r="L14" s="18">
        <f t="shared" si="0"/>
        <v>46232</v>
      </c>
      <c r="M14" s="18">
        <f t="shared" si="0"/>
        <v>46233</v>
      </c>
      <c r="N14" s="18">
        <f t="shared" si="0"/>
        <v>46234</v>
      </c>
      <c r="O14" s="18">
        <f t="shared" si="0"/>
        <v>46235</v>
      </c>
      <c r="P14" s="18">
        <f t="shared" si="0"/>
        <v>46236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46237</v>
      </c>
      <c r="K15" s="18">
        <f t="shared" si="0"/>
        <v>46238</v>
      </c>
      <c r="L15" s="18">
        <f t="shared" si="0"/>
        <v>46239</v>
      </c>
      <c r="M15" s="18">
        <f t="shared" si="0"/>
        <v>46240</v>
      </c>
      <c r="N15" s="18">
        <f t="shared" si="0"/>
        <v>46241</v>
      </c>
      <c r="O15" s="18">
        <f t="shared" si="0"/>
        <v>46242</v>
      </c>
      <c r="P15" s="18">
        <f t="shared" si="0"/>
        <v>46243</v>
      </c>
    </row>
    <row r="16" spans="2:16" ht="27.75" customHeight="1" x14ac:dyDescent="0.25">
      <c r="B16" s="1" t="s">
        <v>35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"August "&amp;Januar!$K$3</f>
        <v>August 2026</v>
      </c>
      <c r="C1" s="3"/>
      <c r="D1" s="3"/>
      <c r="E1" s="3"/>
      <c r="F1" s="3"/>
      <c r="G1" s="3"/>
      <c r="H1" s="3"/>
      <c r="J1">
        <v>8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 t="str">
        <f>IF(MONTH(L10)=J1,DAY(L10),"")</f>
        <v/>
      </c>
      <c r="E3" s="8" t="str">
        <f>IF(MONTH(M10)=J1,DAY(M10),"")</f>
        <v/>
      </c>
      <c r="F3" s="8" t="str">
        <f>IF(MONTH(N10)=J1,DAY(N10),"")</f>
        <v/>
      </c>
      <c r="G3" s="8">
        <f>IF(MONTH(O10)=J1,DAY(O10),"")</f>
        <v>1</v>
      </c>
      <c r="H3" s="9">
        <f>IF(MONTH(P10)=J1,DAY(P10),"")</f>
        <v>2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46235</v>
      </c>
    </row>
    <row r="5" spans="2:16" ht="18" customHeight="1" x14ac:dyDescent="0.25">
      <c r="B5" s="15">
        <f>IF(MONTH(J11)=J1,DAY(J11),"")</f>
        <v>3</v>
      </c>
      <c r="C5" s="16">
        <f>IF(MONTH(K11)=J1,DAY(K11),"")</f>
        <v>4</v>
      </c>
      <c r="D5" s="16">
        <f>IF(MONTH(L11)=J1,DAY(L11),"")</f>
        <v>5</v>
      </c>
      <c r="E5" s="16">
        <f>IF(MONTH(M11)=J1,DAY(M11),"")</f>
        <v>6</v>
      </c>
      <c r="F5" s="16">
        <f>IF(MONTH(N11)=J1,DAY(N11),"")</f>
        <v>7</v>
      </c>
      <c r="G5" s="16">
        <f>IF(MONTH(O11)=J1,DAY(O11),"")</f>
        <v>8</v>
      </c>
      <c r="H5" s="17">
        <f>IF(MONTH(P11)=J1,DAY(P11),"")</f>
        <v>9</v>
      </c>
      <c r="J5">
        <f>IF(J3="Montag",WEEKDAY(J4,2)-1,WEEKDAY(J4,1)-1)</f>
        <v>5</v>
      </c>
    </row>
    <row r="6" spans="2:16" ht="54" customHeight="1" x14ac:dyDescent="0.25">
      <c r="B6" s="12"/>
      <c r="C6" s="13" t="s">
        <v>36</v>
      </c>
      <c r="D6" s="13"/>
      <c r="E6" s="13"/>
      <c r="F6" s="13"/>
      <c r="G6" s="13"/>
      <c r="H6" s="14"/>
      <c r="J6">
        <f>J4-J5</f>
        <v>46230</v>
      </c>
    </row>
    <row r="7" spans="2:16" ht="18" customHeight="1" x14ac:dyDescent="0.25">
      <c r="B7" s="15">
        <f>IF(MONTH(J12)=J1,DAY(J12),"")</f>
        <v>10</v>
      </c>
      <c r="C7" s="16">
        <f>IF(MONTH(K12)=J1,DAY(K12),"")</f>
        <v>11</v>
      </c>
      <c r="D7" s="16">
        <f>IF(MONTH(L12)=J1,DAY(L12),"")</f>
        <v>12</v>
      </c>
      <c r="E7" s="16">
        <f>IF(MONTH(M12)=J1,DAY(M12),"")</f>
        <v>13</v>
      </c>
      <c r="F7" s="16">
        <f>IF(MONTH(N12)=J1,DAY(N12),"")</f>
        <v>14</v>
      </c>
      <c r="G7" s="16">
        <f>IF(MONTH(O12)=J1,DAY(O12),"")</f>
        <v>15</v>
      </c>
      <c r="H7" s="17">
        <f>IF(MONTH(P12)=J1,DAY(P12),"")</f>
        <v>16</v>
      </c>
    </row>
    <row r="8" spans="2:16" ht="54" customHeight="1" x14ac:dyDescent="0.25">
      <c r="B8" s="12"/>
      <c r="C8" s="13" t="s">
        <v>37</v>
      </c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17</v>
      </c>
      <c r="C9" s="16">
        <f>IF(MONTH(K13)=J1,DAY(K13),"")</f>
        <v>18</v>
      </c>
      <c r="D9" s="16">
        <f>IF(MONTH(L13)=J1,DAY(L13),"")</f>
        <v>19</v>
      </c>
      <c r="E9" s="16">
        <f>IF(MONTH(M13)=J1,DAY(M13),"")</f>
        <v>20</v>
      </c>
      <c r="F9" s="16">
        <f>IF(MONTH(N13)=J1,DAY(N13),"")</f>
        <v>21</v>
      </c>
      <c r="G9" s="16">
        <f>IF(MONTH(O13)=J1,DAY(O13),"")</f>
        <v>22</v>
      </c>
      <c r="H9" s="17">
        <f>IF(MONTH(P13)=J1,DAY(P13),"")</f>
        <v>23</v>
      </c>
    </row>
    <row r="10" spans="2:16" ht="54" customHeight="1" x14ac:dyDescent="0.25">
      <c r="B10" s="12"/>
      <c r="C10" s="13"/>
      <c r="D10" s="13"/>
      <c r="E10" s="13"/>
      <c r="F10" s="13"/>
      <c r="G10" s="13"/>
      <c r="H10" s="14"/>
      <c r="J10" s="18">
        <f>J6</f>
        <v>46230</v>
      </c>
      <c r="K10" s="18">
        <f t="shared" ref="K10:P15" si="0">J10+1</f>
        <v>46231</v>
      </c>
      <c r="L10" s="18">
        <f t="shared" si="0"/>
        <v>46232</v>
      </c>
      <c r="M10" s="18">
        <f t="shared" si="0"/>
        <v>46233</v>
      </c>
      <c r="N10" s="18">
        <f t="shared" si="0"/>
        <v>46234</v>
      </c>
      <c r="O10" s="18">
        <f t="shared" si="0"/>
        <v>46235</v>
      </c>
      <c r="P10" s="18">
        <f t="shared" si="0"/>
        <v>46236</v>
      </c>
    </row>
    <row r="11" spans="2:16" ht="18" customHeight="1" x14ac:dyDescent="0.25">
      <c r="B11" s="15">
        <f>IF(MONTH(J14)=J1,DAY(J14),"")</f>
        <v>24</v>
      </c>
      <c r="C11" s="16">
        <f>IF(MONTH(K14)=J1,DAY(K14),"")</f>
        <v>25</v>
      </c>
      <c r="D11" s="16">
        <f>IF(MONTH(L14)=J1,DAY(L14),"")</f>
        <v>26</v>
      </c>
      <c r="E11" s="16">
        <f>IF(MONTH(M14)=J1,DAY(M14),"")</f>
        <v>27</v>
      </c>
      <c r="F11" s="16">
        <f>IF(MONTH(N14)=J1,DAY(N14),"")</f>
        <v>28</v>
      </c>
      <c r="G11" s="16">
        <f>IF(MONTH(O14)=J1,DAY(O14),"")</f>
        <v>29</v>
      </c>
      <c r="H11" s="17">
        <f>IF(MONTH(P14)=J1,DAY(P14),"")</f>
        <v>30</v>
      </c>
      <c r="J11" s="18">
        <f>J10+7</f>
        <v>46237</v>
      </c>
      <c r="K11" s="18">
        <f t="shared" si="0"/>
        <v>46238</v>
      </c>
      <c r="L11" s="18">
        <f t="shared" si="0"/>
        <v>46239</v>
      </c>
      <c r="M11" s="18">
        <f t="shared" si="0"/>
        <v>46240</v>
      </c>
      <c r="N11" s="18">
        <f t="shared" si="0"/>
        <v>46241</v>
      </c>
      <c r="O11" s="18">
        <f t="shared" si="0"/>
        <v>46242</v>
      </c>
      <c r="P11" s="18">
        <f t="shared" si="0"/>
        <v>46243</v>
      </c>
    </row>
    <row r="12" spans="2:16" ht="54" customHeight="1" x14ac:dyDescent="0.25">
      <c r="B12" s="12"/>
      <c r="C12" s="13"/>
      <c r="D12" s="13" t="s">
        <v>38</v>
      </c>
      <c r="E12" s="13"/>
      <c r="F12" s="13"/>
      <c r="G12" s="13"/>
      <c r="H12" s="14"/>
      <c r="J12" s="18">
        <f>J11+7</f>
        <v>46244</v>
      </c>
      <c r="K12" s="18">
        <f t="shared" si="0"/>
        <v>46245</v>
      </c>
      <c r="L12" s="18">
        <f t="shared" si="0"/>
        <v>46246</v>
      </c>
      <c r="M12" s="18">
        <f t="shared" si="0"/>
        <v>46247</v>
      </c>
      <c r="N12" s="18">
        <f t="shared" si="0"/>
        <v>46248</v>
      </c>
      <c r="O12" s="18">
        <f t="shared" si="0"/>
        <v>46249</v>
      </c>
      <c r="P12" s="18">
        <f t="shared" si="0"/>
        <v>46250</v>
      </c>
    </row>
    <row r="13" spans="2:16" ht="18" customHeight="1" x14ac:dyDescent="0.25">
      <c r="B13" s="15">
        <f>IF(MONTH(J15)=J1,DAY(J15),"")</f>
        <v>31</v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46251</v>
      </c>
      <c r="K13" s="18">
        <f t="shared" si="0"/>
        <v>46252</v>
      </c>
      <c r="L13" s="18">
        <f t="shared" si="0"/>
        <v>46253</v>
      </c>
      <c r="M13" s="18">
        <f t="shared" si="0"/>
        <v>46254</v>
      </c>
      <c r="N13" s="18">
        <f t="shared" si="0"/>
        <v>46255</v>
      </c>
      <c r="O13" s="18">
        <f t="shared" si="0"/>
        <v>46256</v>
      </c>
      <c r="P13" s="18">
        <f t="shared" si="0"/>
        <v>46257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46258</v>
      </c>
      <c r="K14" s="18">
        <f t="shared" si="0"/>
        <v>46259</v>
      </c>
      <c r="L14" s="18">
        <f t="shared" si="0"/>
        <v>46260</v>
      </c>
      <c r="M14" s="18">
        <f t="shared" si="0"/>
        <v>46261</v>
      </c>
      <c r="N14" s="18">
        <f t="shared" si="0"/>
        <v>46262</v>
      </c>
      <c r="O14" s="18">
        <f t="shared" si="0"/>
        <v>46263</v>
      </c>
      <c r="P14" s="18">
        <f t="shared" si="0"/>
        <v>46264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46265</v>
      </c>
      <c r="K15" s="18">
        <f t="shared" si="0"/>
        <v>46266</v>
      </c>
      <c r="L15" s="18">
        <f t="shared" si="0"/>
        <v>46267</v>
      </c>
      <c r="M15" s="18">
        <f t="shared" si="0"/>
        <v>46268</v>
      </c>
      <c r="N15" s="18">
        <f t="shared" si="0"/>
        <v>46269</v>
      </c>
      <c r="O15" s="18">
        <f t="shared" si="0"/>
        <v>46270</v>
      </c>
      <c r="P15" s="18">
        <f t="shared" si="0"/>
        <v>46271</v>
      </c>
    </row>
    <row r="16" spans="2:16" ht="27.75" customHeight="1" x14ac:dyDescent="0.25">
      <c r="B16" s="1" t="s">
        <v>39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"September "&amp;Januar!$K$3</f>
        <v>September 2026</v>
      </c>
      <c r="C1" s="3"/>
      <c r="D1" s="3"/>
      <c r="E1" s="3"/>
      <c r="F1" s="3"/>
      <c r="G1" s="3"/>
      <c r="H1" s="3"/>
      <c r="J1">
        <v>9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>
        <f>IF(MONTH(K10)=J1,DAY(K10),"")</f>
        <v>1</v>
      </c>
      <c r="D3" s="8">
        <f>IF(MONTH(L10)=J1,DAY(L10),"")</f>
        <v>2</v>
      </c>
      <c r="E3" s="8">
        <f>IF(MONTH(M10)=J1,DAY(M10),"")</f>
        <v>3</v>
      </c>
      <c r="F3" s="8">
        <f>IF(MONTH(N10)=J1,DAY(N10),"")</f>
        <v>4</v>
      </c>
      <c r="G3" s="8">
        <f>IF(MONTH(O10)=J1,DAY(O10),"")</f>
        <v>5</v>
      </c>
      <c r="H3" s="9">
        <f>IF(MONTH(P10)=J1,DAY(P10),"")</f>
        <v>6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46266</v>
      </c>
    </row>
    <row r="5" spans="2:16" ht="18" customHeight="1" x14ac:dyDescent="0.25">
      <c r="B5" s="15">
        <f>IF(MONTH(J11)=J1,DAY(J11),"")</f>
        <v>7</v>
      </c>
      <c r="C5" s="16">
        <f>IF(MONTH(K11)=J1,DAY(K11),"")</f>
        <v>8</v>
      </c>
      <c r="D5" s="16">
        <f>IF(MONTH(L11)=J1,DAY(L11),"")</f>
        <v>9</v>
      </c>
      <c r="E5" s="16">
        <f>IF(MONTH(M11)=J1,DAY(M11),"")</f>
        <v>10</v>
      </c>
      <c r="F5" s="16">
        <f>IF(MONTH(N11)=J1,DAY(N11),"")</f>
        <v>11</v>
      </c>
      <c r="G5" s="16">
        <f>IF(MONTH(O11)=J1,DAY(O11),"")</f>
        <v>12</v>
      </c>
      <c r="H5" s="17">
        <f>IF(MONTH(P11)=J1,DAY(P11),"")</f>
        <v>13</v>
      </c>
      <c r="J5">
        <f>IF(J3="Montag",WEEKDAY(J4,2)-1,WEEKDAY(J4,1)-1)</f>
        <v>1</v>
      </c>
    </row>
    <row r="6" spans="2:16" ht="54" customHeight="1" x14ac:dyDescent="0.25">
      <c r="B6" s="12" t="s">
        <v>40</v>
      </c>
      <c r="C6" s="13"/>
      <c r="D6" s="13"/>
      <c r="E6" s="13"/>
      <c r="F6" s="13"/>
      <c r="G6" s="13"/>
      <c r="H6" s="14"/>
      <c r="J6">
        <f>J4-J5</f>
        <v>46265</v>
      </c>
    </row>
    <row r="7" spans="2:16" ht="18" customHeight="1" x14ac:dyDescent="0.25">
      <c r="B7" s="15">
        <f>IF(MONTH(J12)=J1,DAY(J12),"")</f>
        <v>14</v>
      </c>
      <c r="C7" s="16">
        <f>IF(MONTH(K12)=J1,DAY(K12),"")</f>
        <v>15</v>
      </c>
      <c r="D7" s="16">
        <f>IF(MONTH(L12)=J1,DAY(L12),"")</f>
        <v>16</v>
      </c>
      <c r="E7" s="16">
        <f>IF(MONTH(M12)=J1,DAY(M12),"")</f>
        <v>17</v>
      </c>
      <c r="F7" s="16">
        <f>IF(MONTH(N12)=J1,DAY(N12),"")</f>
        <v>18</v>
      </c>
      <c r="G7" s="16">
        <f>IF(MONTH(O12)=J1,DAY(O12),"")</f>
        <v>19</v>
      </c>
      <c r="H7" s="17">
        <f>IF(MONTH(P12)=J1,DAY(P12),"")</f>
        <v>20</v>
      </c>
    </row>
    <row r="8" spans="2:16" ht="54" customHeight="1" x14ac:dyDescent="0.25">
      <c r="B8" s="12"/>
      <c r="C8" s="13" t="s">
        <v>41</v>
      </c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21</v>
      </c>
      <c r="C9" s="16">
        <f>IF(MONTH(K13)=J1,DAY(K13),"")</f>
        <v>22</v>
      </c>
      <c r="D9" s="16">
        <f>IF(MONTH(L13)=J1,DAY(L13),"")</f>
        <v>23</v>
      </c>
      <c r="E9" s="16">
        <f>IF(MONTH(M13)=J1,DAY(M13),"")</f>
        <v>24</v>
      </c>
      <c r="F9" s="16">
        <f>IF(MONTH(N13)=J1,DAY(N13),"")</f>
        <v>25</v>
      </c>
      <c r="G9" s="16">
        <f>IF(MONTH(O13)=J1,DAY(O13),"")</f>
        <v>26</v>
      </c>
      <c r="H9" s="17">
        <f>IF(MONTH(P13)=J1,DAY(P13),"")</f>
        <v>27</v>
      </c>
    </row>
    <row r="10" spans="2:16" ht="54" customHeight="1" x14ac:dyDescent="0.25">
      <c r="B10" s="12"/>
      <c r="C10" s="13"/>
      <c r="D10" s="13"/>
      <c r="E10" s="13"/>
      <c r="F10" s="13"/>
      <c r="G10" s="13"/>
      <c r="H10" s="14"/>
      <c r="J10" s="18">
        <f>J6</f>
        <v>46265</v>
      </c>
      <c r="K10" s="18">
        <f t="shared" ref="K10:P15" si="0">J10+1</f>
        <v>46266</v>
      </c>
      <c r="L10" s="18">
        <f t="shared" si="0"/>
        <v>46267</v>
      </c>
      <c r="M10" s="18">
        <f t="shared" si="0"/>
        <v>46268</v>
      </c>
      <c r="N10" s="18">
        <f t="shared" si="0"/>
        <v>46269</v>
      </c>
      <c r="O10" s="18">
        <f t="shared" si="0"/>
        <v>46270</v>
      </c>
      <c r="P10" s="18">
        <f t="shared" si="0"/>
        <v>46271</v>
      </c>
    </row>
    <row r="11" spans="2:16" ht="18" customHeight="1" x14ac:dyDescent="0.25">
      <c r="B11" s="15">
        <f>IF(MONTH(J14)=J1,DAY(J14),"")</f>
        <v>28</v>
      </c>
      <c r="C11" s="16">
        <f>IF(MONTH(K14)=J1,DAY(K14),"")</f>
        <v>29</v>
      </c>
      <c r="D11" s="16">
        <f>IF(MONTH(L14)=J1,DAY(L14),"")</f>
        <v>30</v>
      </c>
      <c r="E11" s="16" t="str">
        <f>IF(MONTH(M14)=J1,DAY(M14),"")</f>
        <v/>
      </c>
      <c r="F11" s="16" t="str">
        <f>IF(MONTH(N14)=J1,DAY(N14),"")</f>
        <v/>
      </c>
      <c r="G11" s="16" t="str">
        <f>IF(MONTH(O14)=J1,DAY(O14),"")</f>
        <v/>
      </c>
      <c r="H11" s="17" t="str">
        <f>IF(MONTH(P14)=J1,DAY(P14),"")</f>
        <v/>
      </c>
      <c r="J11" s="18">
        <f>J10+7</f>
        <v>46272</v>
      </c>
      <c r="K11" s="18">
        <f t="shared" si="0"/>
        <v>46273</v>
      </c>
      <c r="L11" s="18">
        <f t="shared" si="0"/>
        <v>46274</v>
      </c>
      <c r="M11" s="18">
        <f t="shared" si="0"/>
        <v>46275</v>
      </c>
      <c r="N11" s="18">
        <f t="shared" si="0"/>
        <v>46276</v>
      </c>
      <c r="O11" s="18">
        <f t="shared" si="0"/>
        <v>46277</v>
      </c>
      <c r="P11" s="18">
        <f t="shared" si="0"/>
        <v>46278</v>
      </c>
    </row>
    <row r="12" spans="2:16" ht="54" customHeight="1" x14ac:dyDescent="0.25">
      <c r="B12" s="12"/>
      <c r="C12" s="13"/>
      <c r="D12" s="13" t="s">
        <v>42</v>
      </c>
      <c r="E12" s="13"/>
      <c r="F12" s="13"/>
      <c r="G12" s="13"/>
      <c r="H12" s="14"/>
      <c r="J12" s="18">
        <f>J11+7</f>
        <v>46279</v>
      </c>
      <c r="K12" s="18">
        <f t="shared" si="0"/>
        <v>46280</v>
      </c>
      <c r="L12" s="18">
        <f t="shared" si="0"/>
        <v>46281</v>
      </c>
      <c r="M12" s="18">
        <f t="shared" si="0"/>
        <v>46282</v>
      </c>
      <c r="N12" s="18">
        <f t="shared" si="0"/>
        <v>46283</v>
      </c>
      <c r="O12" s="18">
        <f t="shared" si="0"/>
        <v>46284</v>
      </c>
      <c r="P12" s="18">
        <f t="shared" si="0"/>
        <v>46285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46286</v>
      </c>
      <c r="K13" s="18">
        <f t="shared" si="0"/>
        <v>46287</v>
      </c>
      <c r="L13" s="18">
        <f t="shared" si="0"/>
        <v>46288</v>
      </c>
      <c r="M13" s="18">
        <f t="shared" si="0"/>
        <v>46289</v>
      </c>
      <c r="N13" s="18">
        <f t="shared" si="0"/>
        <v>46290</v>
      </c>
      <c r="O13" s="18">
        <f t="shared" si="0"/>
        <v>46291</v>
      </c>
      <c r="P13" s="18">
        <f t="shared" si="0"/>
        <v>46292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46293</v>
      </c>
      <c r="K14" s="18">
        <f t="shared" si="0"/>
        <v>46294</v>
      </c>
      <c r="L14" s="18">
        <f t="shared" si="0"/>
        <v>46295</v>
      </c>
      <c r="M14" s="18">
        <f t="shared" si="0"/>
        <v>46296</v>
      </c>
      <c r="N14" s="18">
        <f t="shared" si="0"/>
        <v>46297</v>
      </c>
      <c r="O14" s="18">
        <f t="shared" si="0"/>
        <v>46298</v>
      </c>
      <c r="P14" s="18">
        <f t="shared" si="0"/>
        <v>46299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46300</v>
      </c>
      <c r="K15" s="18">
        <f t="shared" si="0"/>
        <v>46301</v>
      </c>
      <c r="L15" s="18">
        <f t="shared" si="0"/>
        <v>46302</v>
      </c>
      <c r="M15" s="18">
        <f t="shared" si="0"/>
        <v>46303</v>
      </c>
      <c r="N15" s="18">
        <f t="shared" si="0"/>
        <v>46304</v>
      </c>
      <c r="O15" s="18">
        <f t="shared" si="0"/>
        <v>46305</v>
      </c>
      <c r="P15" s="18">
        <f t="shared" si="0"/>
        <v>46306</v>
      </c>
    </row>
    <row r="16" spans="2:16" ht="27.75" customHeight="1" x14ac:dyDescent="0.25">
      <c r="B16" s="1" t="s">
        <v>43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"Oktober "&amp;Januar!$K$3</f>
        <v>Oktober 2026</v>
      </c>
      <c r="C1" s="3"/>
      <c r="D1" s="3"/>
      <c r="E1" s="3"/>
      <c r="F1" s="3"/>
      <c r="G1" s="3"/>
      <c r="H1" s="3"/>
      <c r="J1">
        <v>10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 t="str">
        <f>IF(MONTH(L10)=J1,DAY(L10),"")</f>
        <v/>
      </c>
      <c r="E3" s="8">
        <f>IF(MONTH(M10)=J1,DAY(M10),"")</f>
        <v>1</v>
      </c>
      <c r="F3" s="8">
        <f>IF(MONTH(N10)=J1,DAY(N10),"")</f>
        <v>2</v>
      </c>
      <c r="G3" s="8">
        <f>IF(MONTH(O10)=J1,DAY(O10),"")</f>
        <v>3</v>
      </c>
      <c r="H3" s="9">
        <f>IF(MONTH(P10)=J1,DAY(P10),"")</f>
        <v>4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46296</v>
      </c>
    </row>
    <row r="5" spans="2:16" ht="18" customHeight="1" x14ac:dyDescent="0.25">
      <c r="B5" s="15">
        <f>IF(MONTH(J11)=J1,DAY(J11),"")</f>
        <v>5</v>
      </c>
      <c r="C5" s="16">
        <f>IF(MONTH(K11)=J1,DAY(K11),"")</f>
        <v>6</v>
      </c>
      <c r="D5" s="16">
        <f>IF(MONTH(L11)=J1,DAY(L11),"")</f>
        <v>7</v>
      </c>
      <c r="E5" s="16">
        <f>IF(MONTH(M11)=J1,DAY(M11),"")</f>
        <v>8</v>
      </c>
      <c r="F5" s="16">
        <f>IF(MONTH(N11)=J1,DAY(N11),"")</f>
        <v>9</v>
      </c>
      <c r="G5" s="16">
        <f>IF(MONTH(O11)=J1,DAY(O11),"")</f>
        <v>10</v>
      </c>
      <c r="H5" s="17">
        <f>IF(MONTH(P11)=J1,DAY(P11),"")</f>
        <v>11</v>
      </c>
      <c r="J5">
        <f>IF(J3="Montag",WEEKDAY(J4,2)-1,WEEKDAY(J4,1)-1)</f>
        <v>3</v>
      </c>
    </row>
    <row r="6" spans="2:16" ht="54" customHeight="1" x14ac:dyDescent="0.25">
      <c r="B6" s="12"/>
      <c r="C6" s="13"/>
      <c r="D6" s="13"/>
      <c r="E6" s="13" t="s">
        <v>44</v>
      </c>
      <c r="F6" s="13"/>
      <c r="G6" s="13"/>
      <c r="H6" s="14"/>
      <c r="J6">
        <f>J4-J5</f>
        <v>46293</v>
      </c>
    </row>
    <row r="7" spans="2:16" ht="18" customHeight="1" x14ac:dyDescent="0.25">
      <c r="B7" s="15">
        <f>IF(MONTH(J12)=J1,DAY(J12),"")</f>
        <v>12</v>
      </c>
      <c r="C7" s="16">
        <f>IF(MONTH(K12)=J1,DAY(K12),"")</f>
        <v>13</v>
      </c>
      <c r="D7" s="16">
        <f>IF(MONTH(L12)=J1,DAY(L12),"")</f>
        <v>14</v>
      </c>
      <c r="E7" s="16">
        <f>IF(MONTH(M12)=J1,DAY(M12),"")</f>
        <v>15</v>
      </c>
      <c r="F7" s="16">
        <f>IF(MONTH(N12)=J1,DAY(N12),"")</f>
        <v>16</v>
      </c>
      <c r="G7" s="16">
        <f>IF(MONTH(O12)=J1,DAY(O12),"")</f>
        <v>17</v>
      </c>
      <c r="H7" s="17">
        <f>IF(MONTH(P12)=J1,DAY(P12),"")</f>
        <v>18</v>
      </c>
    </row>
    <row r="8" spans="2:16" ht="54" customHeight="1" x14ac:dyDescent="0.25">
      <c r="B8" s="12"/>
      <c r="C8" s="13"/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19</v>
      </c>
      <c r="C9" s="16">
        <f>IF(MONTH(K13)=J1,DAY(K13),"")</f>
        <v>20</v>
      </c>
      <c r="D9" s="16">
        <f>IF(MONTH(L13)=J1,DAY(L13),"")</f>
        <v>21</v>
      </c>
      <c r="E9" s="16">
        <f>IF(MONTH(M13)=J1,DAY(M13),"")</f>
        <v>22</v>
      </c>
      <c r="F9" s="16">
        <f>IF(MONTH(N13)=J1,DAY(N13),"")</f>
        <v>23</v>
      </c>
      <c r="G9" s="16">
        <f>IF(MONTH(O13)=J1,DAY(O13),"")</f>
        <v>24</v>
      </c>
      <c r="H9" s="17">
        <f>IF(MONTH(P13)=J1,DAY(P13),"")</f>
        <v>25</v>
      </c>
    </row>
    <row r="10" spans="2:16" ht="54" customHeight="1" x14ac:dyDescent="0.25">
      <c r="B10" s="12"/>
      <c r="C10" s="13"/>
      <c r="D10" s="13" t="s">
        <v>45</v>
      </c>
      <c r="E10" s="13"/>
      <c r="F10" s="13"/>
      <c r="G10" s="13"/>
      <c r="H10" s="14"/>
      <c r="J10" s="18">
        <f>J6</f>
        <v>46293</v>
      </c>
      <c r="K10" s="18">
        <f t="shared" ref="K10:P15" si="0">J10+1</f>
        <v>46294</v>
      </c>
      <c r="L10" s="18">
        <f t="shared" si="0"/>
        <v>46295</v>
      </c>
      <c r="M10" s="18">
        <f t="shared" si="0"/>
        <v>46296</v>
      </c>
      <c r="N10" s="18">
        <f t="shared" si="0"/>
        <v>46297</v>
      </c>
      <c r="O10" s="18">
        <f t="shared" si="0"/>
        <v>46298</v>
      </c>
      <c r="P10" s="18">
        <f t="shared" si="0"/>
        <v>46299</v>
      </c>
    </row>
    <row r="11" spans="2:16" ht="18" customHeight="1" x14ac:dyDescent="0.25">
      <c r="B11" s="15">
        <f>IF(MONTH(J14)=J1,DAY(J14),"")</f>
        <v>26</v>
      </c>
      <c r="C11" s="16">
        <f>IF(MONTH(K14)=J1,DAY(K14),"")</f>
        <v>27</v>
      </c>
      <c r="D11" s="16">
        <f>IF(MONTH(L14)=J1,DAY(L14),"")</f>
        <v>28</v>
      </c>
      <c r="E11" s="16">
        <f>IF(MONTH(M14)=J1,DAY(M14),"")</f>
        <v>29</v>
      </c>
      <c r="F11" s="16">
        <f>IF(MONTH(N14)=J1,DAY(N14),"")</f>
        <v>30</v>
      </c>
      <c r="G11" s="16">
        <f>IF(MONTH(O14)=J1,DAY(O14),"")</f>
        <v>31</v>
      </c>
      <c r="H11" s="17" t="str">
        <f>IF(MONTH(P14)=J1,DAY(P14),"")</f>
        <v/>
      </c>
      <c r="J11" s="18">
        <f>J10+7</f>
        <v>46300</v>
      </c>
      <c r="K11" s="18">
        <f t="shared" si="0"/>
        <v>46301</v>
      </c>
      <c r="L11" s="18">
        <f t="shared" si="0"/>
        <v>46302</v>
      </c>
      <c r="M11" s="18">
        <f t="shared" si="0"/>
        <v>46303</v>
      </c>
      <c r="N11" s="18">
        <f t="shared" si="0"/>
        <v>46304</v>
      </c>
      <c r="O11" s="18">
        <f t="shared" si="0"/>
        <v>46305</v>
      </c>
      <c r="P11" s="18">
        <f t="shared" si="0"/>
        <v>46306</v>
      </c>
    </row>
    <row r="12" spans="2:16" ht="54" customHeight="1" x14ac:dyDescent="0.25">
      <c r="B12" s="12"/>
      <c r="C12" s="13"/>
      <c r="D12" s="13"/>
      <c r="E12" s="13"/>
      <c r="F12" s="13"/>
      <c r="G12" s="13" t="s">
        <v>46</v>
      </c>
      <c r="H12" s="14"/>
      <c r="J12" s="18">
        <f>J11+7</f>
        <v>46307</v>
      </c>
      <c r="K12" s="18">
        <f t="shared" si="0"/>
        <v>46308</v>
      </c>
      <c r="L12" s="18">
        <f t="shared" si="0"/>
        <v>46309</v>
      </c>
      <c r="M12" s="18">
        <f t="shared" si="0"/>
        <v>46310</v>
      </c>
      <c r="N12" s="18">
        <f t="shared" si="0"/>
        <v>46311</v>
      </c>
      <c r="O12" s="18">
        <f t="shared" si="0"/>
        <v>46312</v>
      </c>
      <c r="P12" s="18">
        <f t="shared" si="0"/>
        <v>46313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46314</v>
      </c>
      <c r="K13" s="18">
        <f t="shared" si="0"/>
        <v>46315</v>
      </c>
      <c r="L13" s="18">
        <f t="shared" si="0"/>
        <v>46316</v>
      </c>
      <c r="M13" s="18">
        <f t="shared" si="0"/>
        <v>46317</v>
      </c>
      <c r="N13" s="18">
        <f t="shared" si="0"/>
        <v>46318</v>
      </c>
      <c r="O13" s="18">
        <f t="shared" si="0"/>
        <v>46319</v>
      </c>
      <c r="P13" s="18">
        <f t="shared" si="0"/>
        <v>46320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46321</v>
      </c>
      <c r="K14" s="18">
        <f t="shared" si="0"/>
        <v>46322</v>
      </c>
      <c r="L14" s="18">
        <f t="shared" si="0"/>
        <v>46323</v>
      </c>
      <c r="M14" s="18">
        <f t="shared" si="0"/>
        <v>46324</v>
      </c>
      <c r="N14" s="18">
        <f t="shared" si="0"/>
        <v>46325</v>
      </c>
      <c r="O14" s="18">
        <f t="shared" si="0"/>
        <v>46326</v>
      </c>
      <c r="P14" s="18">
        <f t="shared" si="0"/>
        <v>46327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46328</v>
      </c>
      <c r="K15" s="18">
        <f t="shared" si="0"/>
        <v>46329</v>
      </c>
      <c r="L15" s="18">
        <f t="shared" si="0"/>
        <v>46330</v>
      </c>
      <c r="M15" s="18">
        <f t="shared" si="0"/>
        <v>46331</v>
      </c>
      <c r="N15" s="18">
        <f t="shared" si="0"/>
        <v>46332</v>
      </c>
      <c r="O15" s="18">
        <f t="shared" si="0"/>
        <v>46333</v>
      </c>
      <c r="P15" s="18">
        <f t="shared" si="0"/>
        <v>46334</v>
      </c>
    </row>
    <row r="16" spans="2:16" ht="27.75" customHeight="1" x14ac:dyDescent="0.25">
      <c r="B16" s="1" t="s">
        <v>47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"November "&amp;Januar!$K$3</f>
        <v>November 2026</v>
      </c>
      <c r="C1" s="3"/>
      <c r="D1" s="3"/>
      <c r="E1" s="3"/>
      <c r="F1" s="3"/>
      <c r="G1" s="3"/>
      <c r="H1" s="3"/>
      <c r="J1">
        <v>11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 t="str">
        <f>IF(MONTH(K10)=J1,DAY(K10),"")</f>
        <v/>
      </c>
      <c r="D3" s="8" t="str">
        <f>IF(MONTH(L10)=J1,DAY(L10),"")</f>
        <v/>
      </c>
      <c r="E3" s="8" t="str">
        <f>IF(MONTH(M10)=J1,DAY(M10),"")</f>
        <v/>
      </c>
      <c r="F3" s="8" t="str">
        <f>IF(MONTH(N10)=J1,DAY(N10),"")</f>
        <v/>
      </c>
      <c r="G3" s="8" t="str">
        <f>IF(MONTH(O10)=J1,DAY(O10),"")</f>
        <v/>
      </c>
      <c r="H3" s="9">
        <f>IF(MONTH(P10)=J1,DAY(P10),"")</f>
        <v>1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/>
      <c r="F4" s="13"/>
      <c r="G4" s="13"/>
      <c r="H4" s="14"/>
      <c r="J4">
        <f>DATE(J2,J1,1)</f>
        <v>46327</v>
      </c>
    </row>
    <row r="5" spans="2:16" ht="18" customHeight="1" x14ac:dyDescent="0.25">
      <c r="B5" s="15">
        <f>IF(MONTH(J11)=J1,DAY(J11),"")</f>
        <v>2</v>
      </c>
      <c r="C5" s="16">
        <f>IF(MONTH(K11)=J1,DAY(K11),"")</f>
        <v>3</v>
      </c>
      <c r="D5" s="16">
        <f>IF(MONTH(L11)=J1,DAY(L11),"")</f>
        <v>4</v>
      </c>
      <c r="E5" s="16">
        <f>IF(MONTH(M11)=J1,DAY(M11),"")</f>
        <v>5</v>
      </c>
      <c r="F5" s="16">
        <f>IF(MONTH(N11)=J1,DAY(N11),"")</f>
        <v>6</v>
      </c>
      <c r="G5" s="16">
        <f>IF(MONTH(O11)=J1,DAY(O11),"")</f>
        <v>7</v>
      </c>
      <c r="H5" s="17">
        <f>IF(MONTH(P11)=J1,DAY(P11),"")</f>
        <v>8</v>
      </c>
      <c r="J5">
        <f>IF(J3="Montag",WEEKDAY(J4,2)-1,WEEKDAY(J4,1)-1)</f>
        <v>6</v>
      </c>
    </row>
    <row r="6" spans="2:16" ht="54" customHeight="1" x14ac:dyDescent="0.25">
      <c r="B6" s="12"/>
      <c r="C6" s="13"/>
      <c r="D6" s="13"/>
      <c r="E6" s="13"/>
      <c r="F6" s="13"/>
      <c r="G6" s="13"/>
      <c r="H6" s="14"/>
      <c r="J6">
        <f>J4-J5</f>
        <v>46321</v>
      </c>
    </row>
    <row r="7" spans="2:16" ht="18" customHeight="1" x14ac:dyDescent="0.25">
      <c r="B7" s="15">
        <f>IF(MONTH(J12)=J1,DAY(J12),"")</f>
        <v>9</v>
      </c>
      <c r="C7" s="16">
        <f>IF(MONTH(K12)=J1,DAY(K12),"")</f>
        <v>10</v>
      </c>
      <c r="D7" s="16">
        <f>IF(MONTH(L12)=J1,DAY(L12),"")</f>
        <v>11</v>
      </c>
      <c r="E7" s="16">
        <f>IF(MONTH(M12)=J1,DAY(M12),"")</f>
        <v>12</v>
      </c>
      <c r="F7" s="16">
        <f>IF(MONTH(N12)=J1,DAY(N12),"")</f>
        <v>13</v>
      </c>
      <c r="G7" s="16">
        <f>IF(MONTH(O12)=J1,DAY(O12),"")</f>
        <v>14</v>
      </c>
      <c r="H7" s="17">
        <f>IF(MONTH(P12)=J1,DAY(P12),"")</f>
        <v>15</v>
      </c>
    </row>
    <row r="8" spans="2:16" ht="54" customHeight="1" x14ac:dyDescent="0.25">
      <c r="B8" s="12"/>
      <c r="C8" s="13"/>
      <c r="D8" s="13"/>
      <c r="E8" s="13" t="s">
        <v>48</v>
      </c>
      <c r="F8" s="13"/>
      <c r="G8" s="13"/>
      <c r="H8" s="14"/>
    </row>
    <row r="9" spans="2:16" ht="18" customHeight="1" x14ac:dyDescent="0.25">
      <c r="B9" s="15">
        <f>IF(MONTH(J13)=J1,DAY(J13),"")</f>
        <v>16</v>
      </c>
      <c r="C9" s="16">
        <f>IF(MONTH(K13)=J1,DAY(K13),"")</f>
        <v>17</v>
      </c>
      <c r="D9" s="16">
        <f>IF(MONTH(L13)=J1,DAY(L13),"")</f>
        <v>18</v>
      </c>
      <c r="E9" s="16">
        <f>IF(MONTH(M13)=J1,DAY(M13),"")</f>
        <v>19</v>
      </c>
      <c r="F9" s="16">
        <f>IF(MONTH(N13)=J1,DAY(N13),"")</f>
        <v>20</v>
      </c>
      <c r="G9" s="16">
        <f>IF(MONTH(O13)=J1,DAY(O13),"")</f>
        <v>21</v>
      </c>
      <c r="H9" s="17">
        <f>IF(MONTH(P13)=J1,DAY(P13),"")</f>
        <v>22</v>
      </c>
    </row>
    <row r="10" spans="2:16" ht="54" customHeight="1" x14ac:dyDescent="0.25">
      <c r="B10" s="12"/>
      <c r="C10" s="13"/>
      <c r="D10" s="13"/>
      <c r="E10" s="13" t="s">
        <v>49</v>
      </c>
      <c r="F10" s="13"/>
      <c r="G10" s="13"/>
      <c r="H10" s="14"/>
      <c r="J10" s="18">
        <f>J6</f>
        <v>46321</v>
      </c>
      <c r="K10" s="18">
        <f t="shared" ref="K10:P15" si="0">J10+1</f>
        <v>46322</v>
      </c>
      <c r="L10" s="18">
        <f t="shared" si="0"/>
        <v>46323</v>
      </c>
      <c r="M10" s="18">
        <f t="shared" si="0"/>
        <v>46324</v>
      </c>
      <c r="N10" s="18">
        <f t="shared" si="0"/>
        <v>46325</v>
      </c>
      <c r="O10" s="18">
        <f t="shared" si="0"/>
        <v>46326</v>
      </c>
      <c r="P10" s="18">
        <f t="shared" si="0"/>
        <v>46327</v>
      </c>
    </row>
    <row r="11" spans="2:16" ht="18" customHeight="1" x14ac:dyDescent="0.25">
      <c r="B11" s="15">
        <f>IF(MONTH(J14)=J1,DAY(J14),"")</f>
        <v>23</v>
      </c>
      <c r="C11" s="16">
        <f>IF(MONTH(K14)=J1,DAY(K14),"")</f>
        <v>24</v>
      </c>
      <c r="D11" s="16">
        <f>IF(MONTH(L14)=J1,DAY(L14),"")</f>
        <v>25</v>
      </c>
      <c r="E11" s="16">
        <f>IF(MONTH(M14)=J1,DAY(M14),"")</f>
        <v>26</v>
      </c>
      <c r="F11" s="16">
        <f>IF(MONTH(N14)=J1,DAY(N14),"")</f>
        <v>27</v>
      </c>
      <c r="G11" s="16">
        <f>IF(MONTH(O14)=J1,DAY(O14),"")</f>
        <v>28</v>
      </c>
      <c r="H11" s="17">
        <f>IF(MONTH(P14)=J1,DAY(P14),"")</f>
        <v>29</v>
      </c>
      <c r="J11" s="18">
        <f>J10+7</f>
        <v>46328</v>
      </c>
      <c r="K11" s="18">
        <f t="shared" si="0"/>
        <v>46329</v>
      </c>
      <c r="L11" s="18">
        <f t="shared" si="0"/>
        <v>46330</v>
      </c>
      <c r="M11" s="18">
        <f t="shared" si="0"/>
        <v>46331</v>
      </c>
      <c r="N11" s="18">
        <f t="shared" si="0"/>
        <v>46332</v>
      </c>
      <c r="O11" s="18">
        <f t="shared" si="0"/>
        <v>46333</v>
      </c>
      <c r="P11" s="18">
        <f t="shared" si="0"/>
        <v>46334</v>
      </c>
    </row>
    <row r="12" spans="2:16" ht="54" customHeight="1" x14ac:dyDescent="0.25">
      <c r="B12" s="12"/>
      <c r="C12" s="13"/>
      <c r="D12" s="13"/>
      <c r="E12" s="13"/>
      <c r="F12" s="13" t="s">
        <v>50</v>
      </c>
      <c r="G12" s="13"/>
      <c r="H12" s="14"/>
      <c r="J12" s="18">
        <f>J11+7</f>
        <v>46335</v>
      </c>
      <c r="K12" s="18">
        <f t="shared" si="0"/>
        <v>46336</v>
      </c>
      <c r="L12" s="18">
        <f t="shared" si="0"/>
        <v>46337</v>
      </c>
      <c r="M12" s="18">
        <f t="shared" si="0"/>
        <v>46338</v>
      </c>
      <c r="N12" s="18">
        <f t="shared" si="0"/>
        <v>46339</v>
      </c>
      <c r="O12" s="18">
        <f t="shared" si="0"/>
        <v>46340</v>
      </c>
      <c r="P12" s="18">
        <f t="shared" si="0"/>
        <v>46341</v>
      </c>
    </row>
    <row r="13" spans="2:16" ht="18" customHeight="1" x14ac:dyDescent="0.25">
      <c r="B13" s="15">
        <f>IF(MONTH(J15)=J1,DAY(J15),"")</f>
        <v>30</v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46342</v>
      </c>
      <c r="K13" s="18">
        <f t="shared" si="0"/>
        <v>46343</v>
      </c>
      <c r="L13" s="18">
        <f t="shared" si="0"/>
        <v>46344</v>
      </c>
      <c r="M13" s="18">
        <f t="shared" si="0"/>
        <v>46345</v>
      </c>
      <c r="N13" s="18">
        <f t="shared" si="0"/>
        <v>46346</v>
      </c>
      <c r="O13" s="18">
        <f t="shared" si="0"/>
        <v>46347</v>
      </c>
      <c r="P13" s="18">
        <f t="shared" si="0"/>
        <v>46348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46349</v>
      </c>
      <c r="K14" s="18">
        <f t="shared" si="0"/>
        <v>46350</v>
      </c>
      <c r="L14" s="18">
        <f t="shared" si="0"/>
        <v>46351</v>
      </c>
      <c r="M14" s="18">
        <f t="shared" si="0"/>
        <v>46352</v>
      </c>
      <c r="N14" s="18">
        <f t="shared" si="0"/>
        <v>46353</v>
      </c>
      <c r="O14" s="18">
        <f t="shared" si="0"/>
        <v>46354</v>
      </c>
      <c r="P14" s="18">
        <f t="shared" si="0"/>
        <v>46355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46356</v>
      </c>
      <c r="K15" s="18">
        <f t="shared" si="0"/>
        <v>46357</v>
      </c>
      <c r="L15" s="18">
        <f t="shared" si="0"/>
        <v>46358</v>
      </c>
      <c r="M15" s="18">
        <f t="shared" si="0"/>
        <v>46359</v>
      </c>
      <c r="N15" s="18">
        <f t="shared" si="0"/>
        <v>46360</v>
      </c>
      <c r="O15" s="18">
        <f t="shared" si="0"/>
        <v>46361</v>
      </c>
      <c r="P15" s="18">
        <f t="shared" si="0"/>
        <v>46362</v>
      </c>
    </row>
    <row r="16" spans="2:16" ht="27.75" customHeight="1" x14ac:dyDescent="0.25">
      <c r="B16" s="1" t="s">
        <v>51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B1:P17"/>
  <sheetViews>
    <sheetView showGridLines="0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8.7109375" defaultRowHeight="15" customHeight="1" x14ac:dyDescent="0.25"/>
  <cols>
    <col min="1" max="1" width="2.42578125" customWidth="1"/>
    <col min="2" max="8" width="16.140625" customWidth="1"/>
    <col min="9" max="9" width="2.42578125" customWidth="1"/>
    <col min="10" max="16" width="13" hidden="1" customWidth="1"/>
  </cols>
  <sheetData>
    <row r="1" spans="2:16" ht="30" customHeight="1" x14ac:dyDescent="0.25">
      <c r="B1" s="3" t="str">
        <f>"Dezember "&amp;Januar!$K$3</f>
        <v>Dezember 2026</v>
      </c>
      <c r="C1" s="3"/>
      <c r="D1" s="3"/>
      <c r="E1" s="3"/>
      <c r="F1" s="3"/>
      <c r="G1" s="3"/>
      <c r="H1" s="3"/>
      <c r="J1">
        <v>12</v>
      </c>
    </row>
    <row r="2" spans="2:16" ht="21.75" customHeight="1" x14ac:dyDescent="0.25">
      <c r="B2" s="4" t="str">
        <f>IF(Januar!$K$4="Montag","Montag","Sonntag")</f>
        <v>Montag</v>
      </c>
      <c r="C2" s="4" t="str">
        <f>IF(Januar!$K$4="Montag","Dienstag","Montag")</f>
        <v>Dienstag</v>
      </c>
      <c r="D2" s="4" t="str">
        <f>IF(Januar!$K$4="Montag","Mittwoch","Dienstag")</f>
        <v>Mittwoch</v>
      </c>
      <c r="E2" s="4" t="str">
        <f>IF(Januar!$K$4="Montag","Donnerstag","Mittwoch")</f>
        <v>Donnerstag</v>
      </c>
      <c r="F2" s="4" t="str">
        <f>IF(Januar!$K$4="Montag","Freitag","Donnerstag")</f>
        <v>Freitag</v>
      </c>
      <c r="G2" s="4" t="str">
        <f>IF(Januar!$K$4="Montag","Samstag","Freitag")</f>
        <v>Samstag</v>
      </c>
      <c r="H2" s="4" t="str">
        <f>IF(Januar!$K$4="Montag","Sonntag","Samstag")</f>
        <v>Sonntag</v>
      </c>
      <c r="J2">
        <f>Januar!$K$3</f>
        <v>2026</v>
      </c>
    </row>
    <row r="3" spans="2:16" ht="18" customHeight="1" x14ac:dyDescent="0.25">
      <c r="B3" s="7" t="str">
        <f>IF(MONTH(J10)=J1,DAY(J10),"")</f>
        <v/>
      </c>
      <c r="C3" s="8">
        <f>IF(MONTH(K10)=J1,DAY(K10),"")</f>
        <v>1</v>
      </c>
      <c r="D3" s="8">
        <f>IF(MONTH(L10)=J1,DAY(L10),"")</f>
        <v>2</v>
      </c>
      <c r="E3" s="8">
        <f>IF(MONTH(M10)=J1,DAY(M10),"")</f>
        <v>3</v>
      </c>
      <c r="F3" s="8">
        <f>IF(MONTH(N10)=J1,DAY(N10),"")</f>
        <v>4</v>
      </c>
      <c r="G3" s="8">
        <f>IF(MONTH(O10)=J1,DAY(O10),"")</f>
        <v>5</v>
      </c>
      <c r="H3" s="9">
        <f>IF(MONTH(P10)=J1,DAY(P10),"")</f>
        <v>6</v>
      </c>
      <c r="J3" t="str">
        <f>Januar!$K$4</f>
        <v>Montag</v>
      </c>
    </row>
    <row r="4" spans="2:16" ht="54" customHeight="1" x14ac:dyDescent="0.25">
      <c r="B4" s="12"/>
      <c r="C4" s="13"/>
      <c r="D4" s="13"/>
      <c r="E4" s="13" t="s">
        <v>52</v>
      </c>
      <c r="F4" s="13"/>
      <c r="G4" s="13"/>
      <c r="H4" s="14"/>
      <c r="J4">
        <f>DATE(J2,J1,1)</f>
        <v>46357</v>
      </c>
    </row>
    <row r="5" spans="2:16" ht="18" customHeight="1" x14ac:dyDescent="0.25">
      <c r="B5" s="15">
        <f>IF(MONTH(J11)=J1,DAY(J11),"")</f>
        <v>7</v>
      </c>
      <c r="C5" s="16">
        <f>IF(MONTH(K11)=J1,DAY(K11),"")</f>
        <v>8</v>
      </c>
      <c r="D5" s="16">
        <f>IF(MONTH(L11)=J1,DAY(L11),"")</f>
        <v>9</v>
      </c>
      <c r="E5" s="16">
        <f>IF(MONTH(M11)=J1,DAY(M11),"")</f>
        <v>10</v>
      </c>
      <c r="F5" s="16">
        <f>IF(MONTH(N11)=J1,DAY(N11),"")</f>
        <v>11</v>
      </c>
      <c r="G5" s="16">
        <f>IF(MONTH(O11)=J1,DAY(O11),"")</f>
        <v>12</v>
      </c>
      <c r="H5" s="17">
        <f>IF(MONTH(P11)=J1,DAY(P11),"")</f>
        <v>13</v>
      </c>
      <c r="J5">
        <f>IF(J3="Montag",WEEKDAY(J4,2)-1,WEEKDAY(J4,1)-1)</f>
        <v>1</v>
      </c>
    </row>
    <row r="6" spans="2:16" ht="54" customHeight="1" x14ac:dyDescent="0.25">
      <c r="B6" s="12"/>
      <c r="C6" s="13"/>
      <c r="D6" s="13"/>
      <c r="E6" s="13"/>
      <c r="F6" s="13" t="s">
        <v>53</v>
      </c>
      <c r="G6" s="13"/>
      <c r="H6" s="14"/>
      <c r="J6">
        <f>J4-J5</f>
        <v>46356</v>
      </c>
    </row>
    <row r="7" spans="2:16" ht="18" customHeight="1" x14ac:dyDescent="0.25">
      <c r="B7" s="15">
        <f>IF(MONTH(J12)=J1,DAY(J12),"")</f>
        <v>14</v>
      </c>
      <c r="C7" s="16">
        <f>IF(MONTH(K12)=J1,DAY(K12),"")</f>
        <v>15</v>
      </c>
      <c r="D7" s="16">
        <f>IF(MONTH(L12)=J1,DAY(L12),"")</f>
        <v>16</v>
      </c>
      <c r="E7" s="16">
        <f>IF(MONTH(M12)=J1,DAY(M12),"")</f>
        <v>17</v>
      </c>
      <c r="F7" s="16">
        <f>IF(MONTH(N12)=J1,DAY(N12),"")</f>
        <v>18</v>
      </c>
      <c r="G7" s="16">
        <f>IF(MONTH(O12)=J1,DAY(O12),"")</f>
        <v>19</v>
      </c>
      <c r="H7" s="17">
        <f>IF(MONTH(P12)=J1,DAY(P12),"")</f>
        <v>20</v>
      </c>
    </row>
    <row r="8" spans="2:16" ht="54" customHeight="1" x14ac:dyDescent="0.25">
      <c r="B8" s="12"/>
      <c r="C8" s="13"/>
      <c r="D8" s="13"/>
      <c r="E8" s="13"/>
      <c r="F8" s="13"/>
      <c r="G8" s="13"/>
      <c r="H8" s="14"/>
    </row>
    <row r="9" spans="2:16" ht="18" customHeight="1" x14ac:dyDescent="0.25">
      <c r="B9" s="15">
        <f>IF(MONTH(J13)=J1,DAY(J13),"")</f>
        <v>21</v>
      </c>
      <c r="C9" s="16">
        <f>IF(MONTH(K13)=J1,DAY(K13),"")</f>
        <v>22</v>
      </c>
      <c r="D9" s="16">
        <f>IF(MONTH(L13)=J1,DAY(L13),"")</f>
        <v>23</v>
      </c>
      <c r="E9" s="16">
        <f>IF(MONTH(M13)=J1,DAY(M13),"")</f>
        <v>24</v>
      </c>
      <c r="F9" s="16">
        <f>IF(MONTH(N13)=J1,DAY(N13),"")</f>
        <v>25</v>
      </c>
      <c r="G9" s="16">
        <f>IF(MONTH(O13)=J1,DAY(O13),"")</f>
        <v>26</v>
      </c>
      <c r="H9" s="17">
        <f>IF(MONTH(P13)=J1,DAY(P13),"")</f>
        <v>27</v>
      </c>
    </row>
    <row r="10" spans="2:16" ht="54" customHeight="1" x14ac:dyDescent="0.25">
      <c r="B10" s="12"/>
      <c r="C10" s="13"/>
      <c r="D10" s="13"/>
      <c r="E10" s="13" t="s">
        <v>54</v>
      </c>
      <c r="F10" s="13"/>
      <c r="G10" s="13"/>
      <c r="H10" s="14"/>
      <c r="J10" s="18">
        <f>J6</f>
        <v>46356</v>
      </c>
      <c r="K10" s="18">
        <f t="shared" ref="K10:P15" si="0">J10+1</f>
        <v>46357</v>
      </c>
      <c r="L10" s="18">
        <f t="shared" si="0"/>
        <v>46358</v>
      </c>
      <c r="M10" s="18">
        <f t="shared" si="0"/>
        <v>46359</v>
      </c>
      <c r="N10" s="18">
        <f t="shared" si="0"/>
        <v>46360</v>
      </c>
      <c r="O10" s="18">
        <f t="shared" si="0"/>
        <v>46361</v>
      </c>
      <c r="P10" s="18">
        <f t="shared" si="0"/>
        <v>46362</v>
      </c>
    </row>
    <row r="11" spans="2:16" ht="18" customHeight="1" x14ac:dyDescent="0.25">
      <c r="B11" s="15">
        <f>IF(MONTH(J14)=J1,DAY(J14),"")</f>
        <v>28</v>
      </c>
      <c r="C11" s="16">
        <f>IF(MONTH(K14)=J1,DAY(K14),"")</f>
        <v>29</v>
      </c>
      <c r="D11" s="16">
        <f>IF(MONTH(L14)=J1,DAY(L14),"")</f>
        <v>30</v>
      </c>
      <c r="E11" s="16">
        <f>IF(MONTH(M14)=J1,DAY(M14),"")</f>
        <v>31</v>
      </c>
      <c r="F11" s="16" t="str">
        <f>IF(MONTH(N14)=J1,DAY(N14),"")</f>
        <v/>
      </c>
      <c r="G11" s="16" t="str">
        <f>IF(MONTH(O14)=J1,DAY(O14),"")</f>
        <v/>
      </c>
      <c r="H11" s="17" t="str">
        <f>IF(MONTH(P14)=J1,DAY(P14),"")</f>
        <v/>
      </c>
      <c r="J11" s="18">
        <f>J10+7</f>
        <v>46363</v>
      </c>
      <c r="K11" s="18">
        <f t="shared" si="0"/>
        <v>46364</v>
      </c>
      <c r="L11" s="18">
        <f t="shared" si="0"/>
        <v>46365</v>
      </c>
      <c r="M11" s="18">
        <f t="shared" si="0"/>
        <v>46366</v>
      </c>
      <c r="N11" s="18">
        <f t="shared" si="0"/>
        <v>46367</v>
      </c>
      <c r="O11" s="18">
        <f t="shared" si="0"/>
        <v>46368</v>
      </c>
      <c r="P11" s="18">
        <f t="shared" si="0"/>
        <v>46369</v>
      </c>
    </row>
    <row r="12" spans="2:16" ht="54" customHeight="1" x14ac:dyDescent="0.25">
      <c r="B12" s="12"/>
      <c r="C12" s="13"/>
      <c r="D12" s="13"/>
      <c r="E12" s="13" t="s">
        <v>55</v>
      </c>
      <c r="F12" s="13"/>
      <c r="G12" s="13"/>
      <c r="H12" s="14"/>
      <c r="J12" s="18">
        <f>J11+7</f>
        <v>46370</v>
      </c>
      <c r="K12" s="18">
        <f t="shared" si="0"/>
        <v>46371</v>
      </c>
      <c r="L12" s="18">
        <f t="shared" si="0"/>
        <v>46372</v>
      </c>
      <c r="M12" s="18">
        <f t="shared" si="0"/>
        <v>46373</v>
      </c>
      <c r="N12" s="18">
        <f t="shared" si="0"/>
        <v>46374</v>
      </c>
      <c r="O12" s="18">
        <f t="shared" si="0"/>
        <v>46375</v>
      </c>
      <c r="P12" s="18">
        <f t="shared" si="0"/>
        <v>46376</v>
      </c>
    </row>
    <row r="13" spans="2:16" ht="18" customHeight="1" x14ac:dyDescent="0.25">
      <c r="B13" s="15" t="str">
        <f>IF(MONTH(J15)=J1,DAY(J15),"")</f>
        <v/>
      </c>
      <c r="C13" s="16" t="str">
        <f>IF(MONTH(K15)=J1,DAY(K15),"")</f>
        <v/>
      </c>
      <c r="D13" s="16" t="str">
        <f>IF(MONTH(L15)=J1,DAY(L15),"")</f>
        <v/>
      </c>
      <c r="E13" s="16" t="str">
        <f>IF(MONTH(M15)=J1,DAY(M15),"")</f>
        <v/>
      </c>
      <c r="F13" s="16" t="str">
        <f>IF(MONTH(N15)=J1,DAY(N15),"")</f>
        <v/>
      </c>
      <c r="G13" s="16" t="str">
        <f>IF(MONTH(O15)=J1,DAY(O15),"")</f>
        <v/>
      </c>
      <c r="H13" s="17" t="str">
        <f>IF(MONTH(P15)=J1,DAY(P15),"")</f>
        <v/>
      </c>
      <c r="J13" s="18">
        <f>J12+7</f>
        <v>46377</v>
      </c>
      <c r="K13" s="18">
        <f t="shared" si="0"/>
        <v>46378</v>
      </c>
      <c r="L13" s="18">
        <f t="shared" si="0"/>
        <v>46379</v>
      </c>
      <c r="M13" s="18">
        <f t="shared" si="0"/>
        <v>46380</v>
      </c>
      <c r="N13" s="18">
        <f t="shared" si="0"/>
        <v>46381</v>
      </c>
      <c r="O13" s="18">
        <f t="shared" si="0"/>
        <v>46382</v>
      </c>
      <c r="P13" s="18">
        <f t="shared" si="0"/>
        <v>46383</v>
      </c>
    </row>
    <row r="14" spans="2:16" ht="54" customHeight="1" x14ac:dyDescent="0.25">
      <c r="B14" s="19"/>
      <c r="C14" s="20"/>
      <c r="D14" s="20"/>
      <c r="E14" s="20"/>
      <c r="F14" s="20"/>
      <c r="G14" s="20"/>
      <c r="H14" s="21"/>
      <c r="J14" s="18">
        <f>J13+7</f>
        <v>46384</v>
      </c>
      <c r="K14" s="18">
        <f t="shared" si="0"/>
        <v>46385</v>
      </c>
      <c r="L14" s="18">
        <f t="shared" si="0"/>
        <v>46386</v>
      </c>
      <c r="M14" s="18">
        <f t="shared" si="0"/>
        <v>46387</v>
      </c>
      <c r="N14" s="18">
        <f t="shared" si="0"/>
        <v>46388</v>
      </c>
      <c r="O14" s="18">
        <f t="shared" si="0"/>
        <v>46389</v>
      </c>
      <c r="P14" s="18">
        <f t="shared" si="0"/>
        <v>46390</v>
      </c>
    </row>
    <row r="15" spans="2:16" ht="21.75" customHeight="1" x14ac:dyDescent="0.25">
      <c r="B15" s="2" t="s">
        <v>10</v>
      </c>
      <c r="C15" s="2"/>
      <c r="D15" s="2"/>
      <c r="E15" s="2"/>
      <c r="F15" s="2"/>
      <c r="G15" s="2"/>
      <c r="H15" s="2"/>
      <c r="J15" s="18">
        <f>J14+7</f>
        <v>46391</v>
      </c>
      <c r="K15" s="18">
        <f t="shared" si="0"/>
        <v>46392</v>
      </c>
      <c r="L15" s="18">
        <f t="shared" si="0"/>
        <v>46393</v>
      </c>
      <c r="M15" s="18">
        <f t="shared" si="0"/>
        <v>46394</v>
      </c>
      <c r="N15" s="18">
        <f t="shared" si="0"/>
        <v>46395</v>
      </c>
      <c r="O15" s="18">
        <f t="shared" si="0"/>
        <v>46396</v>
      </c>
      <c r="P15" s="18">
        <f t="shared" si="0"/>
        <v>46397</v>
      </c>
    </row>
    <row r="16" spans="2:16" ht="27.75" customHeight="1" x14ac:dyDescent="0.25">
      <c r="B16" s="1" t="s">
        <v>56</v>
      </c>
      <c r="C16" s="1"/>
      <c r="D16" s="1"/>
      <c r="E16" s="1"/>
      <c r="F16" s="1"/>
      <c r="G16" s="1"/>
      <c r="H16" s="1"/>
    </row>
    <row r="17" spans="2:8" ht="27.75" customHeight="1" x14ac:dyDescent="0.25">
      <c r="B17" s="1"/>
      <c r="C17" s="1"/>
      <c r="D17" s="1"/>
      <c r="E17" s="1"/>
      <c r="F17" s="1"/>
      <c r="G17" s="1"/>
      <c r="H17" s="1"/>
    </row>
  </sheetData>
  <mergeCells count="3">
    <mergeCell ref="B1:H1"/>
    <mergeCell ref="B15:H15"/>
    <mergeCell ref="B16:H17"/>
  </mergeCells>
  <pageMargins left="0.3" right="0.3" top="0.4" bottom="0.4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12</vt:i4>
      </vt:variant>
    </vt:vector>
  </HeadingPairs>
  <TitlesOfParts>
    <vt:vector size="24" baseType="lpstr"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  <vt:lpstr>April!Área_de_impresión</vt:lpstr>
      <vt:lpstr>August!Área_de_impresión</vt:lpstr>
      <vt:lpstr>Dezember!Área_de_impresión</vt:lpstr>
      <vt:lpstr>Februar!Área_de_impresión</vt:lpstr>
      <vt:lpstr>Januar!Área_de_impresión</vt:lpstr>
      <vt:lpstr>Juli!Área_de_impresión</vt:lpstr>
      <vt:lpstr>Juni!Área_de_impresión</vt:lpstr>
      <vt:lpstr>Mai!Área_de_impresión</vt:lpstr>
      <vt:lpstr>März!Área_de_impresión</vt:lpstr>
      <vt:lpstr>November!Área_de_impresión</vt:lpstr>
      <vt:lpstr>Oktober!Área_de_impresión</vt:lpstr>
      <vt:lpstr>September!Área_de_impresión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2026-03-09T08:02:09Z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2026-03-09T07:46:56Z</dcterms:created>
  <dc:creator>openpyxl</dc:creator>
  <dc:description/>
  <dc:language>en-US</dc:language>
  <cp:lastModifiedBy/>
  <dcterms:modified xsi:type="dcterms:W3CDTF">2026-03-09T07:46:56Z</dcterms:modified>
  <cp:revision>0</cp:revision>
  <dc:subject/>
  <dc:title/>
</cp:coreProperties>
</file>