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jahresplaner\"/>
    </mc:Choice>
  </mc:AlternateContent>
  <xr:revisionPtr revIDLastSave="0" documentId="13_ncr:1_{B02D53A0-A926-4168-9B79-9D4618A2AB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ahresplaner" sheetId="1" r:id="rId1"/>
  </sheets>
  <definedNames>
    <definedName name="_xlnm.Print_Area" localSheetId="0">Jahresplaner!$A$1:$K$144</definedName>
    <definedName name="_xlnm.Print_Titles" localSheetId="0">Jahresplaner!$1:$4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44" i="1" l="1"/>
  <c r="J144" i="1" s="1"/>
  <c r="E144" i="1"/>
  <c r="F144" i="1" s="1"/>
  <c r="A144" i="1"/>
  <c r="B144" i="1" s="1"/>
  <c r="I143" i="1"/>
  <c r="J143" i="1" s="1"/>
  <c r="E143" i="1"/>
  <c r="F143" i="1" s="1"/>
  <c r="A143" i="1"/>
  <c r="B143" i="1" s="1"/>
  <c r="I142" i="1"/>
  <c r="J142" i="1" s="1"/>
  <c r="E142" i="1"/>
  <c r="F142" i="1" s="1"/>
  <c r="A142" i="1"/>
  <c r="B142" i="1" s="1"/>
  <c r="I141" i="1"/>
  <c r="J141" i="1" s="1"/>
  <c r="E141" i="1"/>
  <c r="F141" i="1" s="1"/>
  <c r="A141" i="1"/>
  <c r="B141" i="1" s="1"/>
  <c r="I140" i="1"/>
  <c r="J140" i="1" s="1"/>
  <c r="E140" i="1"/>
  <c r="F140" i="1" s="1"/>
  <c r="A140" i="1"/>
  <c r="B140" i="1" s="1"/>
  <c r="I139" i="1"/>
  <c r="J139" i="1" s="1"/>
  <c r="E139" i="1"/>
  <c r="F139" i="1" s="1"/>
  <c r="A139" i="1"/>
  <c r="B139" i="1" s="1"/>
  <c r="I138" i="1"/>
  <c r="J138" i="1" s="1"/>
  <c r="E138" i="1"/>
  <c r="F138" i="1" s="1"/>
  <c r="A138" i="1"/>
  <c r="B138" i="1" s="1"/>
  <c r="I137" i="1"/>
  <c r="J137" i="1" s="1"/>
  <c r="E137" i="1"/>
  <c r="F137" i="1" s="1"/>
  <c r="A137" i="1"/>
  <c r="B137" i="1" s="1"/>
  <c r="I136" i="1"/>
  <c r="J136" i="1" s="1"/>
  <c r="E136" i="1"/>
  <c r="F136" i="1" s="1"/>
  <c r="A136" i="1"/>
  <c r="B136" i="1" s="1"/>
  <c r="I135" i="1"/>
  <c r="J135" i="1" s="1"/>
  <c r="E135" i="1"/>
  <c r="F135" i="1" s="1"/>
  <c r="A135" i="1"/>
  <c r="B135" i="1" s="1"/>
  <c r="I134" i="1"/>
  <c r="J134" i="1" s="1"/>
  <c r="E134" i="1"/>
  <c r="F134" i="1" s="1"/>
  <c r="A134" i="1"/>
  <c r="B134" i="1" s="1"/>
  <c r="I133" i="1"/>
  <c r="J133" i="1" s="1"/>
  <c r="E133" i="1"/>
  <c r="F133" i="1" s="1"/>
  <c r="A133" i="1"/>
  <c r="B133" i="1" s="1"/>
  <c r="I132" i="1"/>
  <c r="J132" i="1" s="1"/>
  <c r="E132" i="1"/>
  <c r="F132" i="1" s="1"/>
  <c r="A132" i="1"/>
  <c r="B132" i="1" s="1"/>
  <c r="I131" i="1"/>
  <c r="J131" i="1" s="1"/>
  <c r="E131" i="1"/>
  <c r="F131" i="1" s="1"/>
  <c r="A131" i="1"/>
  <c r="B131" i="1" s="1"/>
  <c r="I130" i="1"/>
  <c r="J130" i="1" s="1"/>
  <c r="E130" i="1"/>
  <c r="F130" i="1" s="1"/>
  <c r="A130" i="1"/>
  <c r="B130" i="1" s="1"/>
  <c r="I129" i="1"/>
  <c r="J129" i="1" s="1"/>
  <c r="E129" i="1"/>
  <c r="F129" i="1" s="1"/>
  <c r="A129" i="1"/>
  <c r="B129" i="1" s="1"/>
  <c r="I128" i="1"/>
  <c r="J128" i="1" s="1"/>
  <c r="E128" i="1"/>
  <c r="F128" i="1" s="1"/>
  <c r="A128" i="1"/>
  <c r="B128" i="1" s="1"/>
  <c r="I127" i="1"/>
  <c r="J127" i="1" s="1"/>
  <c r="E127" i="1"/>
  <c r="F127" i="1" s="1"/>
  <c r="A127" i="1"/>
  <c r="B127" i="1" s="1"/>
  <c r="I126" i="1"/>
  <c r="J126" i="1" s="1"/>
  <c r="E126" i="1"/>
  <c r="F126" i="1" s="1"/>
  <c r="A126" i="1"/>
  <c r="B126" i="1" s="1"/>
  <c r="I125" i="1"/>
  <c r="J125" i="1" s="1"/>
  <c r="E125" i="1"/>
  <c r="F125" i="1" s="1"/>
  <c r="A125" i="1"/>
  <c r="B125" i="1" s="1"/>
  <c r="I124" i="1"/>
  <c r="J124" i="1" s="1"/>
  <c r="E124" i="1"/>
  <c r="F124" i="1" s="1"/>
  <c r="A124" i="1"/>
  <c r="B124" i="1" s="1"/>
  <c r="I123" i="1"/>
  <c r="J123" i="1" s="1"/>
  <c r="E123" i="1"/>
  <c r="F123" i="1" s="1"/>
  <c r="A123" i="1"/>
  <c r="B123" i="1" s="1"/>
  <c r="I122" i="1"/>
  <c r="J122" i="1" s="1"/>
  <c r="E122" i="1"/>
  <c r="F122" i="1" s="1"/>
  <c r="A122" i="1"/>
  <c r="B122" i="1" s="1"/>
  <c r="I121" i="1"/>
  <c r="J121" i="1" s="1"/>
  <c r="E121" i="1"/>
  <c r="F121" i="1" s="1"/>
  <c r="A121" i="1"/>
  <c r="B121" i="1" s="1"/>
  <c r="I120" i="1"/>
  <c r="J120" i="1" s="1"/>
  <c r="E120" i="1"/>
  <c r="F120" i="1" s="1"/>
  <c r="A120" i="1"/>
  <c r="B120" i="1" s="1"/>
  <c r="I119" i="1"/>
  <c r="J119" i="1" s="1"/>
  <c r="E119" i="1"/>
  <c r="F119" i="1" s="1"/>
  <c r="A119" i="1"/>
  <c r="B119" i="1" s="1"/>
  <c r="I118" i="1"/>
  <c r="J118" i="1" s="1"/>
  <c r="E118" i="1"/>
  <c r="F118" i="1" s="1"/>
  <c r="A118" i="1"/>
  <c r="B118" i="1" s="1"/>
  <c r="I117" i="1"/>
  <c r="J117" i="1" s="1"/>
  <c r="E117" i="1"/>
  <c r="F117" i="1" s="1"/>
  <c r="A117" i="1"/>
  <c r="B117" i="1" s="1"/>
  <c r="I116" i="1"/>
  <c r="J116" i="1" s="1"/>
  <c r="E116" i="1"/>
  <c r="F116" i="1" s="1"/>
  <c r="A116" i="1"/>
  <c r="B116" i="1" s="1"/>
  <c r="I115" i="1"/>
  <c r="J115" i="1" s="1"/>
  <c r="E115" i="1"/>
  <c r="F115" i="1" s="1"/>
  <c r="A115" i="1"/>
  <c r="B115" i="1" s="1"/>
  <c r="I114" i="1"/>
  <c r="J114" i="1" s="1"/>
  <c r="E114" i="1"/>
  <c r="F114" i="1" s="1"/>
  <c r="A114" i="1"/>
  <c r="B114" i="1" s="1"/>
  <c r="I109" i="1"/>
  <c r="J109" i="1" s="1"/>
  <c r="E109" i="1"/>
  <c r="F109" i="1" s="1"/>
  <c r="A109" i="1"/>
  <c r="B109" i="1" s="1"/>
  <c r="I108" i="1"/>
  <c r="J108" i="1" s="1"/>
  <c r="E108" i="1"/>
  <c r="F108" i="1" s="1"/>
  <c r="A108" i="1"/>
  <c r="B108" i="1" s="1"/>
  <c r="I107" i="1"/>
  <c r="J107" i="1" s="1"/>
  <c r="E107" i="1"/>
  <c r="F107" i="1" s="1"/>
  <c r="A107" i="1"/>
  <c r="B107" i="1" s="1"/>
  <c r="I106" i="1"/>
  <c r="J106" i="1" s="1"/>
  <c r="E106" i="1"/>
  <c r="F106" i="1" s="1"/>
  <c r="A106" i="1"/>
  <c r="B106" i="1" s="1"/>
  <c r="I105" i="1"/>
  <c r="J105" i="1" s="1"/>
  <c r="E105" i="1"/>
  <c r="F105" i="1" s="1"/>
  <c r="A105" i="1"/>
  <c r="B105" i="1" s="1"/>
  <c r="I104" i="1"/>
  <c r="J104" i="1" s="1"/>
  <c r="E104" i="1"/>
  <c r="F104" i="1" s="1"/>
  <c r="A104" i="1"/>
  <c r="B104" i="1" s="1"/>
  <c r="I103" i="1"/>
  <c r="J103" i="1" s="1"/>
  <c r="E103" i="1"/>
  <c r="F103" i="1" s="1"/>
  <c r="A103" i="1"/>
  <c r="B103" i="1" s="1"/>
  <c r="I102" i="1"/>
  <c r="J102" i="1" s="1"/>
  <c r="E102" i="1"/>
  <c r="F102" i="1" s="1"/>
  <c r="A102" i="1"/>
  <c r="B102" i="1" s="1"/>
  <c r="I101" i="1"/>
  <c r="J101" i="1" s="1"/>
  <c r="E101" i="1"/>
  <c r="F101" i="1" s="1"/>
  <c r="A101" i="1"/>
  <c r="B101" i="1" s="1"/>
  <c r="I100" i="1"/>
  <c r="J100" i="1" s="1"/>
  <c r="E100" i="1"/>
  <c r="F100" i="1" s="1"/>
  <c r="A100" i="1"/>
  <c r="B100" i="1" s="1"/>
  <c r="I99" i="1"/>
  <c r="J99" i="1" s="1"/>
  <c r="E99" i="1"/>
  <c r="F99" i="1" s="1"/>
  <c r="A99" i="1"/>
  <c r="B99" i="1" s="1"/>
  <c r="I98" i="1"/>
  <c r="J98" i="1" s="1"/>
  <c r="E98" i="1"/>
  <c r="F98" i="1" s="1"/>
  <c r="A98" i="1"/>
  <c r="B98" i="1" s="1"/>
  <c r="I97" i="1"/>
  <c r="J97" i="1" s="1"/>
  <c r="E97" i="1"/>
  <c r="F97" i="1" s="1"/>
  <c r="A97" i="1"/>
  <c r="B97" i="1" s="1"/>
  <c r="I96" i="1"/>
  <c r="J96" i="1" s="1"/>
  <c r="E96" i="1"/>
  <c r="F96" i="1" s="1"/>
  <c r="A96" i="1"/>
  <c r="B96" i="1" s="1"/>
  <c r="I95" i="1"/>
  <c r="J95" i="1" s="1"/>
  <c r="E95" i="1"/>
  <c r="F95" i="1" s="1"/>
  <c r="A95" i="1"/>
  <c r="B95" i="1" s="1"/>
  <c r="I94" i="1"/>
  <c r="J94" i="1" s="1"/>
  <c r="E94" i="1"/>
  <c r="F94" i="1" s="1"/>
  <c r="A94" i="1"/>
  <c r="B94" i="1" s="1"/>
  <c r="I93" i="1"/>
  <c r="J93" i="1" s="1"/>
  <c r="E93" i="1"/>
  <c r="F93" i="1" s="1"/>
  <c r="A93" i="1"/>
  <c r="B93" i="1" s="1"/>
  <c r="I92" i="1"/>
  <c r="J92" i="1" s="1"/>
  <c r="E92" i="1"/>
  <c r="F92" i="1" s="1"/>
  <c r="A92" i="1"/>
  <c r="B92" i="1" s="1"/>
  <c r="I91" i="1"/>
  <c r="J91" i="1" s="1"/>
  <c r="E91" i="1"/>
  <c r="F91" i="1" s="1"/>
  <c r="A91" i="1"/>
  <c r="B91" i="1" s="1"/>
  <c r="I90" i="1"/>
  <c r="J90" i="1" s="1"/>
  <c r="E90" i="1"/>
  <c r="F90" i="1" s="1"/>
  <c r="A90" i="1"/>
  <c r="B90" i="1" s="1"/>
  <c r="I89" i="1"/>
  <c r="J89" i="1" s="1"/>
  <c r="E89" i="1"/>
  <c r="F89" i="1" s="1"/>
  <c r="A89" i="1"/>
  <c r="B89" i="1" s="1"/>
  <c r="I88" i="1"/>
  <c r="J88" i="1" s="1"/>
  <c r="E88" i="1"/>
  <c r="F88" i="1" s="1"/>
  <c r="A88" i="1"/>
  <c r="B88" i="1" s="1"/>
  <c r="I87" i="1"/>
  <c r="J87" i="1" s="1"/>
  <c r="E87" i="1"/>
  <c r="F87" i="1" s="1"/>
  <c r="A87" i="1"/>
  <c r="B87" i="1" s="1"/>
  <c r="I86" i="1"/>
  <c r="J86" i="1" s="1"/>
  <c r="E86" i="1"/>
  <c r="F86" i="1" s="1"/>
  <c r="A86" i="1"/>
  <c r="B86" i="1" s="1"/>
  <c r="I85" i="1"/>
  <c r="J85" i="1" s="1"/>
  <c r="E85" i="1"/>
  <c r="F85" i="1" s="1"/>
  <c r="A85" i="1"/>
  <c r="B85" i="1" s="1"/>
  <c r="I84" i="1"/>
  <c r="J84" i="1" s="1"/>
  <c r="E84" i="1"/>
  <c r="F84" i="1" s="1"/>
  <c r="A84" i="1"/>
  <c r="B84" i="1" s="1"/>
  <c r="I83" i="1"/>
  <c r="J83" i="1" s="1"/>
  <c r="E83" i="1"/>
  <c r="F83" i="1" s="1"/>
  <c r="A83" i="1"/>
  <c r="B83" i="1" s="1"/>
  <c r="I82" i="1"/>
  <c r="J82" i="1" s="1"/>
  <c r="E82" i="1"/>
  <c r="F82" i="1" s="1"/>
  <c r="A82" i="1"/>
  <c r="B82" i="1" s="1"/>
  <c r="I81" i="1"/>
  <c r="J81" i="1" s="1"/>
  <c r="E81" i="1"/>
  <c r="F81" i="1" s="1"/>
  <c r="A81" i="1"/>
  <c r="B81" i="1" s="1"/>
  <c r="I80" i="1"/>
  <c r="J80" i="1" s="1"/>
  <c r="E80" i="1"/>
  <c r="F80" i="1" s="1"/>
  <c r="A80" i="1"/>
  <c r="B80" i="1" s="1"/>
  <c r="I79" i="1"/>
  <c r="J79" i="1" s="1"/>
  <c r="E79" i="1"/>
  <c r="F79" i="1" s="1"/>
  <c r="A79" i="1"/>
  <c r="B79" i="1" s="1"/>
  <c r="I74" i="1"/>
  <c r="J74" i="1" s="1"/>
  <c r="E74" i="1"/>
  <c r="F74" i="1" s="1"/>
  <c r="A74" i="1"/>
  <c r="B74" i="1" s="1"/>
  <c r="I73" i="1"/>
  <c r="J73" i="1" s="1"/>
  <c r="E73" i="1"/>
  <c r="F73" i="1" s="1"/>
  <c r="A73" i="1"/>
  <c r="B73" i="1" s="1"/>
  <c r="I72" i="1"/>
  <c r="J72" i="1" s="1"/>
  <c r="E72" i="1"/>
  <c r="F72" i="1" s="1"/>
  <c r="A72" i="1"/>
  <c r="B72" i="1" s="1"/>
  <c r="I71" i="1"/>
  <c r="J71" i="1" s="1"/>
  <c r="E71" i="1"/>
  <c r="F71" i="1" s="1"/>
  <c r="A71" i="1"/>
  <c r="B71" i="1" s="1"/>
  <c r="I70" i="1"/>
  <c r="J70" i="1" s="1"/>
  <c r="E70" i="1"/>
  <c r="F70" i="1" s="1"/>
  <c r="A70" i="1"/>
  <c r="B70" i="1" s="1"/>
  <c r="I69" i="1"/>
  <c r="J69" i="1" s="1"/>
  <c r="E69" i="1"/>
  <c r="F69" i="1" s="1"/>
  <c r="A69" i="1"/>
  <c r="B69" i="1" s="1"/>
  <c r="I68" i="1"/>
  <c r="J68" i="1" s="1"/>
  <c r="E68" i="1"/>
  <c r="F68" i="1" s="1"/>
  <c r="A68" i="1"/>
  <c r="B68" i="1" s="1"/>
  <c r="I67" i="1"/>
  <c r="J67" i="1" s="1"/>
  <c r="E67" i="1"/>
  <c r="F67" i="1" s="1"/>
  <c r="A67" i="1"/>
  <c r="B67" i="1" s="1"/>
  <c r="I66" i="1"/>
  <c r="J66" i="1" s="1"/>
  <c r="E66" i="1"/>
  <c r="F66" i="1" s="1"/>
  <c r="A66" i="1"/>
  <c r="B66" i="1" s="1"/>
  <c r="I65" i="1"/>
  <c r="J65" i="1" s="1"/>
  <c r="E65" i="1"/>
  <c r="F65" i="1" s="1"/>
  <c r="A65" i="1"/>
  <c r="B65" i="1" s="1"/>
  <c r="I64" i="1"/>
  <c r="J64" i="1" s="1"/>
  <c r="E64" i="1"/>
  <c r="F64" i="1" s="1"/>
  <c r="A64" i="1"/>
  <c r="B64" i="1" s="1"/>
  <c r="I63" i="1"/>
  <c r="J63" i="1" s="1"/>
  <c r="E63" i="1"/>
  <c r="F63" i="1" s="1"/>
  <c r="A63" i="1"/>
  <c r="B63" i="1" s="1"/>
  <c r="I62" i="1"/>
  <c r="J62" i="1" s="1"/>
  <c r="E62" i="1"/>
  <c r="F62" i="1" s="1"/>
  <c r="A62" i="1"/>
  <c r="B62" i="1" s="1"/>
  <c r="I61" i="1"/>
  <c r="J61" i="1" s="1"/>
  <c r="E61" i="1"/>
  <c r="F61" i="1" s="1"/>
  <c r="A61" i="1"/>
  <c r="B61" i="1" s="1"/>
  <c r="I60" i="1"/>
  <c r="J60" i="1" s="1"/>
  <c r="E60" i="1"/>
  <c r="F60" i="1" s="1"/>
  <c r="A60" i="1"/>
  <c r="B60" i="1" s="1"/>
  <c r="I59" i="1"/>
  <c r="J59" i="1" s="1"/>
  <c r="E59" i="1"/>
  <c r="F59" i="1" s="1"/>
  <c r="A59" i="1"/>
  <c r="B59" i="1" s="1"/>
  <c r="I58" i="1"/>
  <c r="J58" i="1" s="1"/>
  <c r="E58" i="1"/>
  <c r="F58" i="1" s="1"/>
  <c r="A58" i="1"/>
  <c r="B58" i="1" s="1"/>
  <c r="I57" i="1"/>
  <c r="J57" i="1" s="1"/>
  <c r="E57" i="1"/>
  <c r="F57" i="1" s="1"/>
  <c r="A57" i="1"/>
  <c r="B57" i="1" s="1"/>
  <c r="I56" i="1"/>
  <c r="J56" i="1" s="1"/>
  <c r="E56" i="1"/>
  <c r="F56" i="1" s="1"/>
  <c r="A56" i="1"/>
  <c r="B56" i="1" s="1"/>
  <c r="I55" i="1"/>
  <c r="J55" i="1" s="1"/>
  <c r="E55" i="1"/>
  <c r="F55" i="1" s="1"/>
  <c r="A55" i="1"/>
  <c r="B55" i="1" s="1"/>
  <c r="I54" i="1"/>
  <c r="J54" i="1" s="1"/>
  <c r="E54" i="1"/>
  <c r="F54" i="1" s="1"/>
  <c r="A54" i="1"/>
  <c r="B54" i="1" s="1"/>
  <c r="I53" i="1"/>
  <c r="J53" i="1" s="1"/>
  <c r="E53" i="1"/>
  <c r="F53" i="1" s="1"/>
  <c r="A53" i="1"/>
  <c r="B53" i="1" s="1"/>
  <c r="I52" i="1"/>
  <c r="J52" i="1" s="1"/>
  <c r="E52" i="1"/>
  <c r="F52" i="1" s="1"/>
  <c r="A52" i="1"/>
  <c r="B52" i="1" s="1"/>
  <c r="I51" i="1"/>
  <c r="J51" i="1" s="1"/>
  <c r="E51" i="1"/>
  <c r="F51" i="1" s="1"/>
  <c r="A51" i="1"/>
  <c r="B51" i="1" s="1"/>
  <c r="I50" i="1"/>
  <c r="J50" i="1" s="1"/>
  <c r="E50" i="1"/>
  <c r="F50" i="1" s="1"/>
  <c r="A50" i="1"/>
  <c r="B50" i="1" s="1"/>
  <c r="I49" i="1"/>
  <c r="J49" i="1" s="1"/>
  <c r="E49" i="1"/>
  <c r="F49" i="1" s="1"/>
  <c r="A49" i="1"/>
  <c r="B49" i="1" s="1"/>
  <c r="I48" i="1"/>
  <c r="J48" i="1" s="1"/>
  <c r="E48" i="1"/>
  <c r="F48" i="1" s="1"/>
  <c r="A48" i="1"/>
  <c r="B48" i="1" s="1"/>
  <c r="I47" i="1"/>
  <c r="J47" i="1" s="1"/>
  <c r="E47" i="1"/>
  <c r="F47" i="1" s="1"/>
  <c r="A47" i="1"/>
  <c r="B47" i="1" s="1"/>
  <c r="I46" i="1"/>
  <c r="J46" i="1" s="1"/>
  <c r="E46" i="1"/>
  <c r="F46" i="1" s="1"/>
  <c r="A46" i="1"/>
  <c r="B46" i="1" s="1"/>
  <c r="I45" i="1"/>
  <c r="J45" i="1" s="1"/>
  <c r="E45" i="1"/>
  <c r="F45" i="1" s="1"/>
  <c r="A45" i="1"/>
  <c r="B45" i="1" s="1"/>
  <c r="I44" i="1"/>
  <c r="J44" i="1" s="1"/>
  <c r="E44" i="1"/>
  <c r="F44" i="1" s="1"/>
  <c r="A44" i="1"/>
  <c r="B44" i="1" s="1"/>
  <c r="I39" i="1"/>
  <c r="J39" i="1" s="1"/>
  <c r="E39" i="1"/>
  <c r="F39" i="1" s="1"/>
  <c r="A39" i="1"/>
  <c r="B39" i="1" s="1"/>
  <c r="I38" i="1"/>
  <c r="J38" i="1" s="1"/>
  <c r="E38" i="1"/>
  <c r="F38" i="1" s="1"/>
  <c r="A38" i="1"/>
  <c r="B38" i="1" s="1"/>
  <c r="I37" i="1"/>
  <c r="J37" i="1" s="1"/>
  <c r="E37" i="1"/>
  <c r="F37" i="1" s="1"/>
  <c r="A37" i="1"/>
  <c r="B37" i="1" s="1"/>
  <c r="I36" i="1"/>
  <c r="J36" i="1" s="1"/>
  <c r="E36" i="1"/>
  <c r="F36" i="1" s="1"/>
  <c r="A36" i="1"/>
  <c r="B36" i="1" s="1"/>
  <c r="I35" i="1"/>
  <c r="J35" i="1" s="1"/>
  <c r="E35" i="1"/>
  <c r="F35" i="1" s="1"/>
  <c r="A35" i="1"/>
  <c r="B35" i="1" s="1"/>
  <c r="I34" i="1"/>
  <c r="J34" i="1" s="1"/>
  <c r="E34" i="1"/>
  <c r="F34" i="1" s="1"/>
  <c r="A34" i="1"/>
  <c r="B34" i="1" s="1"/>
  <c r="I33" i="1"/>
  <c r="J33" i="1" s="1"/>
  <c r="E33" i="1"/>
  <c r="F33" i="1" s="1"/>
  <c r="A33" i="1"/>
  <c r="B33" i="1" s="1"/>
  <c r="I32" i="1"/>
  <c r="J32" i="1" s="1"/>
  <c r="E32" i="1"/>
  <c r="F32" i="1" s="1"/>
  <c r="A32" i="1"/>
  <c r="B32" i="1" s="1"/>
  <c r="I31" i="1"/>
  <c r="J31" i="1" s="1"/>
  <c r="E31" i="1"/>
  <c r="F31" i="1" s="1"/>
  <c r="A31" i="1"/>
  <c r="B31" i="1" s="1"/>
  <c r="I30" i="1"/>
  <c r="J30" i="1" s="1"/>
  <c r="E30" i="1"/>
  <c r="F30" i="1" s="1"/>
  <c r="A30" i="1"/>
  <c r="B30" i="1" s="1"/>
  <c r="I29" i="1"/>
  <c r="J29" i="1" s="1"/>
  <c r="E29" i="1"/>
  <c r="F29" i="1" s="1"/>
  <c r="A29" i="1"/>
  <c r="B29" i="1" s="1"/>
  <c r="I28" i="1"/>
  <c r="J28" i="1" s="1"/>
  <c r="E28" i="1"/>
  <c r="F28" i="1" s="1"/>
  <c r="A28" i="1"/>
  <c r="B28" i="1" s="1"/>
  <c r="I27" i="1"/>
  <c r="J27" i="1" s="1"/>
  <c r="E27" i="1"/>
  <c r="F27" i="1" s="1"/>
  <c r="A27" i="1"/>
  <c r="B27" i="1" s="1"/>
  <c r="I26" i="1"/>
  <c r="J26" i="1" s="1"/>
  <c r="E26" i="1"/>
  <c r="F26" i="1" s="1"/>
  <c r="A26" i="1"/>
  <c r="B26" i="1" s="1"/>
  <c r="I25" i="1"/>
  <c r="J25" i="1" s="1"/>
  <c r="E25" i="1"/>
  <c r="F25" i="1" s="1"/>
  <c r="A25" i="1"/>
  <c r="B25" i="1" s="1"/>
  <c r="I24" i="1"/>
  <c r="J24" i="1" s="1"/>
  <c r="E24" i="1"/>
  <c r="F24" i="1" s="1"/>
  <c r="A24" i="1"/>
  <c r="B24" i="1" s="1"/>
  <c r="I23" i="1"/>
  <c r="J23" i="1" s="1"/>
  <c r="E23" i="1"/>
  <c r="F23" i="1" s="1"/>
  <c r="A23" i="1"/>
  <c r="B23" i="1" s="1"/>
  <c r="I22" i="1"/>
  <c r="J22" i="1" s="1"/>
  <c r="E22" i="1"/>
  <c r="F22" i="1" s="1"/>
  <c r="A22" i="1"/>
  <c r="B22" i="1" s="1"/>
  <c r="I21" i="1"/>
  <c r="J21" i="1" s="1"/>
  <c r="E21" i="1"/>
  <c r="F21" i="1" s="1"/>
  <c r="A21" i="1"/>
  <c r="B21" i="1" s="1"/>
  <c r="I20" i="1"/>
  <c r="J20" i="1" s="1"/>
  <c r="E20" i="1"/>
  <c r="F20" i="1" s="1"/>
  <c r="A20" i="1"/>
  <c r="B20" i="1" s="1"/>
  <c r="I19" i="1"/>
  <c r="J19" i="1" s="1"/>
  <c r="E19" i="1"/>
  <c r="F19" i="1" s="1"/>
  <c r="A19" i="1"/>
  <c r="B19" i="1" s="1"/>
  <c r="I18" i="1"/>
  <c r="J18" i="1" s="1"/>
  <c r="E18" i="1"/>
  <c r="F18" i="1" s="1"/>
  <c r="A18" i="1"/>
  <c r="B18" i="1" s="1"/>
  <c r="I17" i="1"/>
  <c r="J17" i="1" s="1"/>
  <c r="E17" i="1"/>
  <c r="F17" i="1" s="1"/>
  <c r="A17" i="1"/>
  <c r="B17" i="1" s="1"/>
  <c r="I16" i="1"/>
  <c r="J16" i="1" s="1"/>
  <c r="E16" i="1"/>
  <c r="F16" i="1" s="1"/>
  <c r="A16" i="1"/>
  <c r="B16" i="1" s="1"/>
  <c r="I15" i="1"/>
  <c r="J15" i="1" s="1"/>
  <c r="E15" i="1"/>
  <c r="F15" i="1" s="1"/>
  <c r="A15" i="1"/>
  <c r="B15" i="1" s="1"/>
  <c r="I14" i="1"/>
  <c r="J14" i="1" s="1"/>
  <c r="E14" i="1"/>
  <c r="F14" i="1" s="1"/>
  <c r="A14" i="1"/>
  <c r="B14" i="1" s="1"/>
  <c r="I13" i="1"/>
  <c r="J13" i="1" s="1"/>
  <c r="E13" i="1"/>
  <c r="F13" i="1" s="1"/>
  <c r="A13" i="1"/>
  <c r="B13" i="1" s="1"/>
  <c r="I12" i="1"/>
  <c r="J12" i="1" s="1"/>
  <c r="E12" i="1"/>
  <c r="F12" i="1" s="1"/>
  <c r="A12" i="1"/>
  <c r="B12" i="1" s="1"/>
  <c r="I11" i="1"/>
  <c r="J11" i="1" s="1"/>
  <c r="E11" i="1"/>
  <c r="F11" i="1" s="1"/>
  <c r="A11" i="1"/>
  <c r="B11" i="1" s="1"/>
  <c r="I10" i="1"/>
  <c r="J10" i="1" s="1"/>
  <c r="E10" i="1"/>
  <c r="F10" i="1" s="1"/>
  <c r="A10" i="1"/>
  <c r="B10" i="1" s="1"/>
  <c r="I9" i="1"/>
  <c r="J9" i="1" s="1"/>
  <c r="E9" i="1"/>
  <c r="F9" i="1" s="1"/>
  <c r="A9" i="1"/>
  <c r="B9" i="1" s="1"/>
  <c r="A1" i="1"/>
</calcChain>
</file>

<file path=xl/sharedStrings.xml><?xml version="1.0" encoding="utf-8"?>
<sst xmlns="http://schemas.openxmlformats.org/spreadsheetml/2006/main" count="89" uniqueCount="56">
  <si>
    <t>Einfacher Jahresplaner mit Quartalsansicht. Jahr in B3 ändern, dann passen sich Monatslängen und Wochenenden automatisch an.</t>
  </si>
  <si>
    <t>Jahr</t>
  </si>
  <si>
    <t>Hinweis: Wochenenden sind leicht markiert; nicht vorhandene Tage werden ausgegraut.</t>
  </si>
  <si>
    <t>Legende</t>
  </si>
  <si>
    <t>Wochenende</t>
  </si>
  <si>
    <t>Kein gültiger Tag</t>
  </si>
  <si>
    <t>1. Quartal</t>
  </si>
  <si>
    <t>Januar</t>
  </si>
  <si>
    <t>Februar</t>
  </si>
  <si>
    <t>März</t>
  </si>
  <si>
    <t>Tag</t>
  </si>
  <si>
    <t>WT</t>
  </si>
  <si>
    <t>Notiz</t>
  </si>
  <si>
    <t>Kundentermin</t>
  </si>
  <si>
    <t>Arzttermin 14:30</t>
  </si>
  <si>
    <t>Projektkickoff</t>
  </si>
  <si>
    <t>Teammeeting 09:00</t>
  </si>
  <si>
    <t>Social-Media-Plan finalisieren</t>
  </si>
  <si>
    <t>Präsentation vorbereiten</t>
  </si>
  <si>
    <t>Budget prüfen</t>
  </si>
  <si>
    <t>Rechnungslauf</t>
  </si>
  <si>
    <t>Monatsabschluss</t>
  </si>
  <si>
    <t>2. Quartal</t>
  </si>
  <si>
    <t>April</t>
  </si>
  <si>
    <t>Mai</t>
  </si>
  <si>
    <t>Juni</t>
  </si>
  <si>
    <t>Workshop intern</t>
  </si>
  <si>
    <t>Content-Freigabe</t>
  </si>
  <si>
    <t>Sommer-Event planen</t>
  </si>
  <si>
    <t>Reise buchen</t>
  </si>
  <si>
    <t>Strategie-Call</t>
  </si>
  <si>
    <t>Vertrag prüfen</t>
  </si>
  <si>
    <t>Feedbackrunde</t>
  </si>
  <si>
    <t>Report versenden</t>
  </si>
  <si>
    <t>Quartalsreview</t>
  </si>
  <si>
    <t>3. Quartal</t>
  </si>
  <si>
    <t>Juli</t>
  </si>
  <si>
    <t>August</t>
  </si>
  <si>
    <t>September</t>
  </si>
  <si>
    <t>Q4-Ziele skizzieren</t>
  </si>
  <si>
    <t>Fotoshooting</t>
  </si>
  <si>
    <t>Urlaub beginnt</t>
  </si>
  <si>
    <t>Liefertermin</t>
  </si>
  <si>
    <t>Rücksprache Kunde</t>
  </si>
  <si>
    <t>Budgetentwurf</t>
  </si>
  <si>
    <t>4. Quartal</t>
  </si>
  <si>
    <t>Oktober</t>
  </si>
  <si>
    <t>November</t>
  </si>
  <si>
    <t>Dezember</t>
  </si>
  <si>
    <t>Jahresgespräch</t>
  </si>
  <si>
    <t>Roadmap abstimmen</t>
  </si>
  <si>
    <t>Messebesuch</t>
  </si>
  <si>
    <t>Geschenke organisieren</t>
  </si>
  <si>
    <t>Steuerunterlagen sammeln</t>
  </si>
  <si>
    <t>Teamessen</t>
  </si>
  <si>
    <t>Planung für neues Jahr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</si>
</sst>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  <charset val="1"/>
    </font>
    <font>
      <i/>
      <sz val="10"/>
      <color rgb="FF1F415A"/>
      <name val="Cambria"/>
      <charset val="1"/>
    </font>
    <font>
      <b/>
      <sz val="10"/>
      <color rgb="FF00484E"/>
      <name val="Cambria"/>
      <charset val="1"/>
    </font>
    <font>
      <b/>
      <sz val="11"/>
      <color rgb="FF00484E"/>
      <name val="Cambria"/>
      <charset val="1"/>
    </font>
    <font>
      <sz val="11"/>
      <color theme="1"/>
      <name val="Calibri"/>
      <family val="2"/>
      <charset val="1"/>
    </font>
    <font>
      <i/>
      <sz val="9"/>
      <color rgb="FF61727A"/>
      <name val="Cambria"/>
      <charset val="1"/>
    </font>
    <font>
      <sz val="10"/>
      <color rgb="FF000000"/>
      <name val="Cambria"/>
      <charset val="1"/>
    </font>
    <font>
      <b/>
      <sz val="12"/>
      <color rgb="FFFFFFFF"/>
      <name val="Cambria"/>
      <charset val="1"/>
    </font>
    <font>
      <b/>
      <sz val="10"/>
      <color rgb="FFFFFFFF"/>
      <name val="Cambria"/>
      <charset val="1"/>
    </font>
    <font>
      <b/>
      <sz val="20"/>
      <color rgb="FFFFFFFF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F5F8F9"/>
        <bgColor rgb="FFEAF3F4"/>
      </patternFill>
    </fill>
    <fill>
      <patternFill patternType="solid">
        <fgColor rgb="FFEAF3F4"/>
        <bgColor rgb="FFEDEDED"/>
      </patternFill>
    </fill>
    <fill>
      <patternFill patternType="solid">
        <fgColor rgb="FFFFFFFF"/>
        <bgColor rgb="FFF5F8F9"/>
      </patternFill>
    </fill>
    <fill>
      <patternFill patternType="solid">
        <fgColor rgb="FFDCE8EC"/>
        <bgColor rgb="FFEDEDED"/>
      </patternFill>
    </fill>
    <fill>
      <patternFill patternType="solid">
        <fgColor rgb="FFEDEDED"/>
        <bgColor rgb="FFEAF3F4"/>
      </patternFill>
    </fill>
    <fill>
      <patternFill patternType="solid">
        <fgColor rgb="FF1F415A"/>
        <bgColor rgb="FF00484E"/>
      </patternFill>
    </fill>
  </fills>
  <borders count="9">
    <border>
      <left/>
      <right/>
      <top/>
      <bottom/>
      <diagonal/>
    </border>
    <border>
      <left/>
      <right/>
      <top/>
      <bottom style="thin">
        <color rgb="FFAAB8BE"/>
      </bottom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thin">
        <color rgb="FFAAB8BE"/>
      </bottom>
      <diagonal/>
    </border>
    <border>
      <left style="medium">
        <color rgb="FF1F415A"/>
      </left>
      <right style="thin">
        <color rgb="FFAAB8BE"/>
      </right>
      <top style="thin">
        <color rgb="FFAAB8BE"/>
      </top>
      <bottom style="thin">
        <color rgb="FFAAB8BE"/>
      </bottom>
      <diagonal/>
    </border>
    <border>
      <left style="thin">
        <color rgb="FFAAB8BE"/>
      </left>
      <right style="thin">
        <color rgb="FFAAB8BE"/>
      </right>
      <top style="thin">
        <color rgb="FFAAB8BE"/>
      </top>
      <bottom style="thin">
        <color rgb="FFAAB8BE"/>
      </bottom>
      <diagonal/>
    </border>
    <border>
      <left style="thin">
        <color rgb="FFAAB8BE"/>
      </left>
      <right style="medium">
        <color rgb="FF1F415A"/>
      </right>
      <top style="thin">
        <color rgb="FFAAB8BE"/>
      </top>
      <bottom style="thin">
        <color rgb="FFAAB8BE"/>
      </bottom>
      <diagonal/>
    </border>
    <border>
      <left style="medium">
        <color rgb="FF1F415A"/>
      </left>
      <right style="thin">
        <color rgb="FFAAB8BE"/>
      </right>
      <top/>
      <bottom style="thin">
        <color rgb="FFAAB8BE"/>
      </bottom>
      <diagonal/>
    </border>
    <border>
      <left style="thin">
        <color rgb="FFAAB8BE"/>
      </left>
      <right style="thin">
        <color rgb="FFAAB8BE"/>
      </right>
      <top/>
      <bottom style="thin">
        <color rgb="FFAAB8BE"/>
      </bottom>
      <diagonal/>
    </border>
    <border>
      <left style="thin">
        <color rgb="FFAAB8BE"/>
      </left>
      <right style="medium">
        <color rgb="FF1F415A"/>
      </right>
      <top/>
      <bottom style="thin">
        <color rgb="FFAAB8BE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7" fillId="2" borderId="2" xfId="0" applyFont="1" applyFill="1" applyBorder="1" applyAlignment="1">
      <alignment horizontal="center" vertical="center"/>
    </xf>
    <xf numFmtId="0" fontId="7" fillId="8" borderId="0" xfId="0" applyFont="1" applyFill="1" applyAlignment="1">
      <alignment horizontal="left" vertical="center"/>
    </xf>
    <xf numFmtId="0" fontId="5" fillId="5" borderId="0" xfId="0" applyFont="1" applyFill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6" borderId="1" xfId="0" applyFont="1" applyFill="1" applyBorder="1"/>
    <xf numFmtId="0" fontId="6" fillId="0" borderId="1" xfId="0" applyFont="1" applyBorder="1"/>
    <xf numFmtId="0" fontId="4" fillId="5" borderId="0" xfId="0" applyFont="1" applyFill="1"/>
    <xf numFmtId="0" fontId="4" fillId="7" borderId="1" xfId="0" applyFont="1" applyFill="1" applyBorder="1"/>
    <xf numFmtId="0" fontId="8" fillId="8" borderId="3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9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24"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  <dxf>
      <fill>
        <patternFill>
          <bgColor rgb="FFEDEDED"/>
        </patternFill>
      </fill>
    </dxf>
    <dxf>
      <fill>
        <patternFill>
          <bgColor rgb="FFDCE8EC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AB8BE"/>
      <rgbColor rgb="FF808080"/>
      <rgbColor rgb="FF9999FF"/>
      <rgbColor rgb="FF993366"/>
      <rgbColor rgb="FFF5F8F9"/>
      <rgbColor rgb="FFEAF3F4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8EC"/>
      <rgbColor rgb="FFEDEDE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1727A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4"/>
  <sheetViews>
    <sheetView showGridLines="0" tabSelected="1" zoomScale="80" zoomScaleNormal="80" workbookViewId="0">
      <selection activeCell="AK42" sqref="AK42"/>
    </sheetView>
  </sheetViews>
  <sheetFormatPr baseColWidth="10" defaultColWidth="8.7109375" defaultRowHeight="12.75" x14ac:dyDescent="0.2"/>
  <cols>
    <col min="1" max="1" width="8.28515625" bestFit="1" customWidth="1"/>
    <col min="2" max="2" width="6.42578125" bestFit="1" customWidth="1"/>
    <col min="3" max="3" width="16.7109375" bestFit="1" customWidth="1"/>
    <col min="4" max="4" width="2.140625" customWidth="1"/>
    <col min="5" max="5" width="4.140625" bestFit="1" customWidth="1"/>
    <col min="6" max="6" width="3.85546875" bestFit="1" customWidth="1"/>
    <col min="7" max="7" width="24.85546875" bestFit="1" customWidth="1"/>
    <col min="8" max="8" width="2.140625" customWidth="1"/>
    <col min="9" max="9" width="4.140625" bestFit="1" customWidth="1"/>
    <col min="10" max="10" width="3.85546875" bestFit="1" customWidth="1"/>
    <col min="11" max="11" width="20.5703125" bestFit="1" customWidth="1"/>
  </cols>
  <sheetData>
    <row r="1" spans="1:11" ht="25.5" x14ac:dyDescent="0.2">
      <c r="A1" s="19" t="str">
        <f>"Jahresplaner "&amp;B3</f>
        <v>Jahresplaner 2026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5" x14ac:dyDescent="0.25">
      <c r="A3" s="5" t="s">
        <v>1</v>
      </c>
      <c r="B3" s="6">
        <v>2026</v>
      </c>
      <c r="C3" s="7"/>
      <c r="D3" s="3" t="s">
        <v>2</v>
      </c>
      <c r="E3" s="3"/>
      <c r="F3" s="3"/>
      <c r="G3" s="3"/>
      <c r="H3" s="3"/>
      <c r="I3" s="3"/>
      <c r="J3" s="3"/>
      <c r="K3" s="3"/>
    </row>
    <row r="4" spans="1:11" ht="15" x14ac:dyDescent="0.25">
      <c r="A4" s="8" t="s">
        <v>3</v>
      </c>
      <c r="B4" s="9"/>
      <c r="C4" s="10" t="s">
        <v>4</v>
      </c>
      <c r="D4" s="11"/>
      <c r="E4" s="12"/>
      <c r="F4" s="7"/>
      <c r="G4" s="10" t="s">
        <v>5</v>
      </c>
      <c r="H4" s="11"/>
      <c r="I4" s="7"/>
      <c r="J4" s="7"/>
      <c r="K4" s="7"/>
    </row>
    <row r="5" spans="1:11" ht="15" x14ac:dyDescent="0.25">
      <c r="D5" s="11"/>
      <c r="H5" s="11"/>
    </row>
    <row r="6" spans="1:11" ht="15.75" x14ac:dyDescent="0.2">
      <c r="A6" s="2" t="s">
        <v>6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15.75" x14ac:dyDescent="0.25">
      <c r="A7" s="1" t="s">
        <v>7</v>
      </c>
      <c r="B7" s="1"/>
      <c r="C7" s="1"/>
      <c r="D7" s="11"/>
      <c r="E7" s="1" t="s">
        <v>8</v>
      </c>
      <c r="F7" s="1"/>
      <c r="G7" s="1"/>
      <c r="H7" s="11"/>
      <c r="I7" s="1" t="s">
        <v>9</v>
      </c>
      <c r="J7" s="1"/>
      <c r="K7" s="1"/>
    </row>
    <row r="8" spans="1:11" ht="15" x14ac:dyDescent="0.25">
      <c r="A8" s="13" t="s">
        <v>10</v>
      </c>
      <c r="B8" s="14" t="s">
        <v>11</v>
      </c>
      <c r="C8" s="15" t="s">
        <v>12</v>
      </c>
      <c r="D8" s="11"/>
      <c r="E8" s="13" t="s">
        <v>10</v>
      </c>
      <c r="F8" s="14" t="s">
        <v>11</v>
      </c>
      <c r="G8" s="15" t="s">
        <v>12</v>
      </c>
      <c r="H8" s="11"/>
      <c r="I8" s="13" t="s">
        <v>10</v>
      </c>
      <c r="J8" s="14" t="s">
        <v>11</v>
      </c>
      <c r="K8" s="15" t="s">
        <v>12</v>
      </c>
    </row>
    <row r="9" spans="1:11" ht="15" x14ac:dyDescent="0.25">
      <c r="A9" s="16">
        <f>IF(ROWS($A$9:A9)&lt;=DAY(DATE($B$3,1+1,0)),ROWS($A$9:A9),"")</f>
        <v>1</v>
      </c>
      <c r="B9" s="17" t="str">
        <f t="shared" ref="B9:B39" si="0">IF(A9="","",CHOOSE(WEEKDAY(DATE($B$3,1,A9),2),"Mo","Di","Mi","Do","Fr","Sa","So"))</f>
        <v>Do</v>
      </c>
      <c r="C9" s="18"/>
      <c r="D9" s="11"/>
      <c r="E9" s="16">
        <f>IF(ROWS($E$9:E9)&lt;=DAY(DATE($B$3,2+1,0)),ROWS($E$9:E9),"")</f>
        <v>1</v>
      </c>
      <c r="F9" s="17" t="str">
        <f t="shared" ref="F9:F39" si="1">IF(E9="","",CHOOSE(WEEKDAY(DATE($B$3,2,E9),2),"Mo","Di","Mi","Do","Fr","Sa","So"))</f>
        <v>So</v>
      </c>
      <c r="G9" s="18"/>
      <c r="H9" s="11"/>
      <c r="I9" s="16">
        <f>IF(ROWS($I$9:I9)&lt;=DAY(DATE($B$3,3+1,0)),ROWS($I$9:I9),"")</f>
        <v>1</v>
      </c>
      <c r="J9" s="17" t="str">
        <f t="shared" ref="J9:J39" si="2">IF(I9="","",CHOOSE(WEEKDAY(DATE($B$3,3,I9),2),"Mo","Di","Mi","Do","Fr","Sa","So"))</f>
        <v>So</v>
      </c>
      <c r="K9" s="18"/>
    </row>
    <row r="10" spans="1:11" ht="15" x14ac:dyDescent="0.25">
      <c r="A10" s="16">
        <f>IF(ROWS($A$9:A10)&lt;=DAY(DATE($B$3,1+1,0)),ROWS($A$9:A10),"")</f>
        <v>2</v>
      </c>
      <c r="B10" s="17" t="str">
        <f t="shared" si="0"/>
        <v>Fr</v>
      </c>
      <c r="C10" s="18"/>
      <c r="D10" s="11"/>
      <c r="E10" s="16">
        <f>IF(ROWS($E$9:E10)&lt;=DAY(DATE($B$3,2+1,0)),ROWS($E$9:E10),"")</f>
        <v>2</v>
      </c>
      <c r="F10" s="17" t="str">
        <f t="shared" si="1"/>
        <v>Mo</v>
      </c>
      <c r="G10" s="18"/>
      <c r="H10" s="11"/>
      <c r="I10" s="16">
        <f>IF(ROWS($I$9:I10)&lt;=DAY(DATE($B$3,3+1,0)),ROWS($I$9:I10),"")</f>
        <v>2</v>
      </c>
      <c r="J10" s="17" t="str">
        <f t="shared" si="2"/>
        <v>Mo</v>
      </c>
      <c r="K10" s="18"/>
    </row>
    <row r="11" spans="1:11" ht="15" x14ac:dyDescent="0.25">
      <c r="A11" s="16">
        <f>IF(ROWS($A$9:A11)&lt;=DAY(DATE($B$3,1+1,0)),ROWS($A$9:A11),"")</f>
        <v>3</v>
      </c>
      <c r="B11" s="17" t="str">
        <f t="shared" si="0"/>
        <v>Sa</v>
      </c>
      <c r="C11" s="18"/>
      <c r="D11" s="11"/>
      <c r="E11" s="16">
        <f>IF(ROWS($E$9:E11)&lt;=DAY(DATE($B$3,2+1,0)),ROWS($E$9:E11),"")</f>
        <v>3</v>
      </c>
      <c r="F11" s="17" t="str">
        <f t="shared" si="1"/>
        <v>Di</v>
      </c>
      <c r="G11" s="18" t="s">
        <v>13</v>
      </c>
      <c r="H11" s="11"/>
      <c r="I11" s="16">
        <f>IF(ROWS($I$9:I11)&lt;=DAY(DATE($B$3,3+1,0)),ROWS($I$9:I11),"")</f>
        <v>3</v>
      </c>
      <c r="J11" s="17" t="str">
        <f t="shared" si="2"/>
        <v>Di</v>
      </c>
      <c r="K11" s="18"/>
    </row>
    <row r="12" spans="1:11" ht="15" x14ac:dyDescent="0.25">
      <c r="A12" s="16">
        <f>IF(ROWS($A$9:A12)&lt;=DAY(DATE($B$3,1+1,0)),ROWS($A$9:A12),"")</f>
        <v>4</v>
      </c>
      <c r="B12" s="17" t="str">
        <f t="shared" si="0"/>
        <v>So</v>
      </c>
      <c r="C12" s="18"/>
      <c r="D12" s="11"/>
      <c r="E12" s="16">
        <f>IF(ROWS($E$9:E12)&lt;=DAY(DATE($B$3,2+1,0)),ROWS($E$9:E12),"")</f>
        <v>4</v>
      </c>
      <c r="F12" s="17" t="str">
        <f t="shared" si="1"/>
        <v>Mi</v>
      </c>
      <c r="G12" s="18"/>
      <c r="H12" s="11"/>
      <c r="I12" s="16">
        <f>IF(ROWS($I$9:I12)&lt;=DAY(DATE($B$3,3+1,0)),ROWS($I$9:I12),"")</f>
        <v>4</v>
      </c>
      <c r="J12" s="17" t="str">
        <f t="shared" si="2"/>
        <v>Mi</v>
      </c>
      <c r="K12" s="18" t="s">
        <v>14</v>
      </c>
    </row>
    <row r="13" spans="1:11" ht="15" x14ac:dyDescent="0.25">
      <c r="A13" s="16">
        <f>IF(ROWS($A$9:A13)&lt;=DAY(DATE($B$3,1+1,0)),ROWS($A$9:A13),"")</f>
        <v>5</v>
      </c>
      <c r="B13" s="17" t="str">
        <f t="shared" si="0"/>
        <v>Mo</v>
      </c>
      <c r="C13" s="18" t="s">
        <v>15</v>
      </c>
      <c r="D13" s="11"/>
      <c r="E13" s="16">
        <f>IF(ROWS($E$9:E13)&lt;=DAY(DATE($B$3,2+1,0)),ROWS($E$9:E13),"")</f>
        <v>5</v>
      </c>
      <c r="F13" s="17" t="str">
        <f t="shared" si="1"/>
        <v>Do</v>
      </c>
      <c r="G13" s="18"/>
      <c r="H13" s="11"/>
      <c r="I13" s="16">
        <f>IF(ROWS($I$9:I13)&lt;=DAY(DATE($B$3,3+1,0)),ROWS($I$9:I13),"")</f>
        <v>5</v>
      </c>
      <c r="J13" s="17" t="str">
        <f t="shared" si="2"/>
        <v>Do</v>
      </c>
      <c r="K13" s="18"/>
    </row>
    <row r="14" spans="1:11" ht="15" x14ac:dyDescent="0.25">
      <c r="A14" s="16">
        <f>IF(ROWS($A$9:A14)&lt;=DAY(DATE($B$3,1+1,0)),ROWS($A$9:A14),"")</f>
        <v>6</v>
      </c>
      <c r="B14" s="17" t="str">
        <f t="shared" si="0"/>
        <v>Di</v>
      </c>
      <c r="C14" s="18"/>
      <c r="D14" s="11"/>
      <c r="E14" s="16">
        <f>IF(ROWS($E$9:E14)&lt;=DAY(DATE($B$3,2+1,0)),ROWS($E$9:E14),"")</f>
        <v>6</v>
      </c>
      <c r="F14" s="17" t="str">
        <f t="shared" si="1"/>
        <v>Fr</v>
      </c>
      <c r="G14" s="18"/>
      <c r="H14" s="11"/>
      <c r="I14" s="16">
        <f>IF(ROWS($I$9:I14)&lt;=DAY(DATE($B$3,3+1,0)),ROWS($I$9:I14),"")</f>
        <v>6</v>
      </c>
      <c r="J14" s="17" t="str">
        <f t="shared" si="2"/>
        <v>Fr</v>
      </c>
      <c r="K14" s="18"/>
    </row>
    <row r="15" spans="1:11" ht="15" x14ac:dyDescent="0.25">
      <c r="A15" s="16">
        <f>IF(ROWS($A$9:A15)&lt;=DAY(DATE($B$3,1+1,0)),ROWS($A$9:A15),"")</f>
        <v>7</v>
      </c>
      <c r="B15" s="17" t="str">
        <f t="shared" si="0"/>
        <v>Mi</v>
      </c>
      <c r="C15" s="18"/>
      <c r="D15" s="11"/>
      <c r="E15" s="16">
        <f>IF(ROWS($E$9:E15)&lt;=DAY(DATE($B$3,2+1,0)),ROWS($E$9:E15),"")</f>
        <v>7</v>
      </c>
      <c r="F15" s="17" t="str">
        <f t="shared" si="1"/>
        <v>Sa</v>
      </c>
      <c r="G15" s="18"/>
      <c r="H15" s="11"/>
      <c r="I15" s="16">
        <f>IF(ROWS($I$9:I15)&lt;=DAY(DATE($B$3,3+1,0)),ROWS($I$9:I15),"")</f>
        <v>7</v>
      </c>
      <c r="J15" s="17" t="str">
        <f t="shared" si="2"/>
        <v>Sa</v>
      </c>
      <c r="K15" s="18"/>
    </row>
    <row r="16" spans="1:11" ht="15" x14ac:dyDescent="0.25">
      <c r="A16" s="16">
        <f>IF(ROWS($A$9:A16)&lt;=DAY(DATE($B$3,1+1,0)),ROWS($A$9:A16),"")</f>
        <v>8</v>
      </c>
      <c r="B16" s="17" t="str">
        <f t="shared" si="0"/>
        <v>Do</v>
      </c>
      <c r="C16" s="18"/>
      <c r="D16" s="11"/>
      <c r="E16" s="16">
        <f>IF(ROWS($E$9:E16)&lt;=DAY(DATE($B$3,2+1,0)),ROWS($E$9:E16),"")</f>
        <v>8</v>
      </c>
      <c r="F16" s="17" t="str">
        <f t="shared" si="1"/>
        <v>So</v>
      </c>
      <c r="G16" s="18"/>
      <c r="H16" s="11"/>
      <c r="I16" s="16">
        <f>IF(ROWS($I$9:I16)&lt;=DAY(DATE($B$3,3+1,0)),ROWS($I$9:I16),"")</f>
        <v>8</v>
      </c>
      <c r="J16" s="17" t="str">
        <f t="shared" si="2"/>
        <v>So</v>
      </c>
      <c r="K16" s="18"/>
    </row>
    <row r="17" spans="1:11" ht="15" x14ac:dyDescent="0.25">
      <c r="A17" s="16">
        <f>IF(ROWS($A$9:A17)&lt;=DAY(DATE($B$3,1+1,0)),ROWS($A$9:A17),"")</f>
        <v>9</v>
      </c>
      <c r="B17" s="17" t="str">
        <f t="shared" si="0"/>
        <v>Fr</v>
      </c>
      <c r="C17" s="18"/>
      <c r="D17" s="11"/>
      <c r="E17" s="16">
        <f>IF(ROWS($E$9:E17)&lt;=DAY(DATE($B$3,2+1,0)),ROWS($E$9:E17),"")</f>
        <v>9</v>
      </c>
      <c r="F17" s="17" t="str">
        <f t="shared" si="1"/>
        <v>Mo</v>
      </c>
      <c r="G17" s="18"/>
      <c r="H17" s="11"/>
      <c r="I17" s="16">
        <f>IF(ROWS($I$9:I17)&lt;=DAY(DATE($B$3,3+1,0)),ROWS($I$9:I17),"")</f>
        <v>9</v>
      </c>
      <c r="J17" s="17" t="str">
        <f t="shared" si="2"/>
        <v>Mo</v>
      </c>
      <c r="K17" s="18"/>
    </row>
    <row r="18" spans="1:11" ht="15" x14ac:dyDescent="0.25">
      <c r="A18" s="16">
        <f>IF(ROWS($A$9:A18)&lt;=DAY(DATE($B$3,1+1,0)),ROWS($A$9:A18),"")</f>
        <v>10</v>
      </c>
      <c r="B18" s="17" t="str">
        <f t="shared" si="0"/>
        <v>Sa</v>
      </c>
      <c r="C18" s="18"/>
      <c r="D18" s="11"/>
      <c r="E18" s="16">
        <f>IF(ROWS($E$9:E18)&lt;=DAY(DATE($B$3,2+1,0)),ROWS($E$9:E18),"")</f>
        <v>10</v>
      </c>
      <c r="F18" s="17" t="str">
        <f t="shared" si="1"/>
        <v>Di</v>
      </c>
      <c r="G18" s="18"/>
      <c r="H18" s="11"/>
      <c r="I18" s="16">
        <f>IF(ROWS($I$9:I18)&lt;=DAY(DATE($B$3,3+1,0)),ROWS($I$9:I18),"")</f>
        <v>10</v>
      </c>
      <c r="J18" s="17" t="str">
        <f t="shared" si="2"/>
        <v>Di</v>
      </c>
      <c r="K18" s="18"/>
    </row>
    <row r="19" spans="1:11" ht="15" x14ac:dyDescent="0.25">
      <c r="A19" s="16">
        <f>IF(ROWS($A$9:A19)&lt;=DAY(DATE($B$3,1+1,0)),ROWS($A$9:A19),"")</f>
        <v>11</v>
      </c>
      <c r="B19" s="17" t="str">
        <f t="shared" si="0"/>
        <v>So</v>
      </c>
      <c r="C19" s="18"/>
      <c r="D19" s="11"/>
      <c r="E19" s="16">
        <f>IF(ROWS($E$9:E19)&lt;=DAY(DATE($B$3,2+1,0)),ROWS($E$9:E19),"")</f>
        <v>11</v>
      </c>
      <c r="F19" s="17" t="str">
        <f t="shared" si="1"/>
        <v>Mi</v>
      </c>
      <c r="G19" s="18"/>
      <c r="H19" s="11"/>
      <c r="I19" s="16">
        <f>IF(ROWS($I$9:I19)&lt;=DAY(DATE($B$3,3+1,0)),ROWS($I$9:I19),"")</f>
        <v>11</v>
      </c>
      <c r="J19" s="17" t="str">
        <f t="shared" si="2"/>
        <v>Mi</v>
      </c>
      <c r="K19" s="18"/>
    </row>
    <row r="20" spans="1:11" ht="15" x14ac:dyDescent="0.25">
      <c r="A20" s="16">
        <f>IF(ROWS($A$9:A20)&lt;=DAY(DATE($B$3,1+1,0)),ROWS($A$9:A20),"")</f>
        <v>12</v>
      </c>
      <c r="B20" s="17" t="str">
        <f t="shared" si="0"/>
        <v>Mo</v>
      </c>
      <c r="C20" s="18" t="s">
        <v>16</v>
      </c>
      <c r="D20" s="11"/>
      <c r="E20" s="16">
        <f>IF(ROWS($E$9:E20)&lt;=DAY(DATE($B$3,2+1,0)),ROWS($E$9:E20),"")</f>
        <v>12</v>
      </c>
      <c r="F20" s="17" t="str">
        <f t="shared" si="1"/>
        <v>Do</v>
      </c>
      <c r="G20" s="18"/>
      <c r="H20" s="11"/>
      <c r="I20" s="16">
        <f>IF(ROWS($I$9:I20)&lt;=DAY(DATE($B$3,3+1,0)),ROWS($I$9:I20),"")</f>
        <v>12</v>
      </c>
      <c r="J20" s="17" t="str">
        <f t="shared" si="2"/>
        <v>Do</v>
      </c>
      <c r="K20" s="18"/>
    </row>
    <row r="21" spans="1:11" ht="15" x14ac:dyDescent="0.25">
      <c r="A21" s="16">
        <f>IF(ROWS($A$9:A21)&lt;=DAY(DATE($B$3,1+1,0)),ROWS($A$9:A21),"")</f>
        <v>13</v>
      </c>
      <c r="B21" s="17" t="str">
        <f t="shared" si="0"/>
        <v>Di</v>
      </c>
      <c r="C21" s="18"/>
      <c r="D21" s="11"/>
      <c r="E21" s="16">
        <f>IF(ROWS($E$9:E21)&lt;=DAY(DATE($B$3,2+1,0)),ROWS($E$9:E21),"")</f>
        <v>13</v>
      </c>
      <c r="F21" s="17" t="str">
        <f t="shared" si="1"/>
        <v>Fr</v>
      </c>
      <c r="G21" s="18"/>
      <c r="H21" s="11"/>
      <c r="I21" s="16">
        <f>IF(ROWS($I$9:I21)&lt;=DAY(DATE($B$3,3+1,0)),ROWS($I$9:I21),"")</f>
        <v>13</v>
      </c>
      <c r="J21" s="17" t="str">
        <f t="shared" si="2"/>
        <v>Fr</v>
      </c>
      <c r="K21" s="18"/>
    </row>
    <row r="22" spans="1:11" ht="15" x14ac:dyDescent="0.25">
      <c r="A22" s="16">
        <f>IF(ROWS($A$9:A22)&lt;=DAY(DATE($B$3,1+1,0)),ROWS($A$9:A22),"")</f>
        <v>14</v>
      </c>
      <c r="B22" s="17" t="str">
        <f t="shared" si="0"/>
        <v>Mi</v>
      </c>
      <c r="C22" s="18"/>
      <c r="D22" s="11"/>
      <c r="E22" s="16">
        <f>IF(ROWS($E$9:E22)&lt;=DAY(DATE($B$3,2+1,0)),ROWS($E$9:E22),"")</f>
        <v>14</v>
      </c>
      <c r="F22" s="17" t="str">
        <f t="shared" si="1"/>
        <v>Sa</v>
      </c>
      <c r="G22" s="18" t="s">
        <v>17</v>
      </c>
      <c r="H22" s="11"/>
      <c r="I22" s="16">
        <f>IF(ROWS($I$9:I22)&lt;=DAY(DATE($B$3,3+1,0)),ROWS($I$9:I22),"")</f>
        <v>14</v>
      </c>
      <c r="J22" s="17" t="str">
        <f t="shared" si="2"/>
        <v>Sa</v>
      </c>
      <c r="K22" s="18"/>
    </row>
    <row r="23" spans="1:11" ht="15" x14ac:dyDescent="0.25">
      <c r="A23" s="16">
        <f>IF(ROWS($A$9:A23)&lt;=DAY(DATE($B$3,1+1,0)),ROWS($A$9:A23),"")</f>
        <v>15</v>
      </c>
      <c r="B23" s="17" t="str">
        <f t="shared" si="0"/>
        <v>Do</v>
      </c>
      <c r="C23" s="18"/>
      <c r="D23" s="11"/>
      <c r="E23" s="16">
        <f>IF(ROWS($E$9:E23)&lt;=DAY(DATE($B$3,2+1,0)),ROWS($E$9:E23),"")</f>
        <v>15</v>
      </c>
      <c r="F23" s="17" t="str">
        <f t="shared" si="1"/>
        <v>So</v>
      </c>
      <c r="G23" s="18"/>
      <c r="H23" s="11"/>
      <c r="I23" s="16">
        <f>IF(ROWS($I$9:I23)&lt;=DAY(DATE($B$3,3+1,0)),ROWS($I$9:I23),"")</f>
        <v>15</v>
      </c>
      <c r="J23" s="17" t="str">
        <f t="shared" si="2"/>
        <v>So</v>
      </c>
      <c r="K23" s="18"/>
    </row>
    <row r="24" spans="1:11" ht="15" x14ac:dyDescent="0.25">
      <c r="A24" s="16">
        <f>IF(ROWS($A$9:A24)&lt;=DAY(DATE($B$3,1+1,0)),ROWS($A$9:A24),"")</f>
        <v>16</v>
      </c>
      <c r="B24" s="17" t="str">
        <f t="shared" si="0"/>
        <v>Fr</v>
      </c>
      <c r="C24" s="18"/>
      <c r="D24" s="11"/>
      <c r="E24" s="16">
        <f>IF(ROWS($E$9:E24)&lt;=DAY(DATE($B$3,2+1,0)),ROWS($E$9:E24),"")</f>
        <v>16</v>
      </c>
      <c r="F24" s="17" t="str">
        <f t="shared" si="1"/>
        <v>Mo</v>
      </c>
      <c r="G24" s="18"/>
      <c r="H24" s="11"/>
      <c r="I24" s="16">
        <f>IF(ROWS($I$9:I24)&lt;=DAY(DATE($B$3,3+1,0)),ROWS($I$9:I24),"")</f>
        <v>16</v>
      </c>
      <c r="J24" s="17" t="str">
        <f t="shared" si="2"/>
        <v>Mo</v>
      </c>
      <c r="K24" s="18"/>
    </row>
    <row r="25" spans="1:11" ht="15" x14ac:dyDescent="0.25">
      <c r="A25" s="16">
        <f>IF(ROWS($A$9:A25)&lt;=DAY(DATE($B$3,1+1,0)),ROWS($A$9:A25),"")</f>
        <v>17</v>
      </c>
      <c r="B25" s="17" t="str">
        <f t="shared" si="0"/>
        <v>Sa</v>
      </c>
      <c r="C25" s="18"/>
      <c r="D25" s="11"/>
      <c r="E25" s="16">
        <f>IF(ROWS($E$9:E25)&lt;=DAY(DATE($B$3,2+1,0)),ROWS($E$9:E25),"")</f>
        <v>17</v>
      </c>
      <c r="F25" s="17" t="str">
        <f t="shared" si="1"/>
        <v>Di</v>
      </c>
      <c r="G25" s="18"/>
      <c r="H25" s="11"/>
      <c r="I25" s="16">
        <f>IF(ROWS($I$9:I25)&lt;=DAY(DATE($B$3,3+1,0)),ROWS($I$9:I25),"")</f>
        <v>17</v>
      </c>
      <c r="J25" s="17" t="str">
        <f t="shared" si="2"/>
        <v>Di</v>
      </c>
      <c r="K25" s="18"/>
    </row>
    <row r="26" spans="1:11" ht="15" x14ac:dyDescent="0.25">
      <c r="A26" s="16">
        <f>IF(ROWS($A$9:A26)&lt;=DAY(DATE($B$3,1+1,0)),ROWS($A$9:A26),"")</f>
        <v>18</v>
      </c>
      <c r="B26" s="17" t="str">
        <f t="shared" si="0"/>
        <v>So</v>
      </c>
      <c r="C26" s="18"/>
      <c r="D26" s="11"/>
      <c r="E26" s="16">
        <f>IF(ROWS($E$9:E26)&lt;=DAY(DATE($B$3,2+1,0)),ROWS($E$9:E26),"")</f>
        <v>18</v>
      </c>
      <c r="F26" s="17" t="str">
        <f t="shared" si="1"/>
        <v>Mi</v>
      </c>
      <c r="G26" s="18"/>
      <c r="H26" s="11"/>
      <c r="I26" s="16">
        <f>IF(ROWS($I$9:I26)&lt;=DAY(DATE($B$3,3+1,0)),ROWS($I$9:I26),"")</f>
        <v>18</v>
      </c>
      <c r="J26" s="17" t="str">
        <f t="shared" si="2"/>
        <v>Mi</v>
      </c>
      <c r="K26" s="18" t="s">
        <v>18</v>
      </c>
    </row>
    <row r="27" spans="1:11" ht="15" x14ac:dyDescent="0.25">
      <c r="A27" s="16">
        <f>IF(ROWS($A$9:A27)&lt;=DAY(DATE($B$3,1+1,0)),ROWS($A$9:A27),"")</f>
        <v>19</v>
      </c>
      <c r="B27" s="17" t="str">
        <f t="shared" si="0"/>
        <v>Mo</v>
      </c>
      <c r="C27" s="18"/>
      <c r="D27" s="11"/>
      <c r="E27" s="16">
        <f>IF(ROWS($E$9:E27)&lt;=DAY(DATE($B$3,2+1,0)),ROWS($E$9:E27),"")</f>
        <v>19</v>
      </c>
      <c r="F27" s="17" t="str">
        <f t="shared" si="1"/>
        <v>Do</v>
      </c>
      <c r="G27" s="18"/>
      <c r="H27" s="11"/>
      <c r="I27" s="16">
        <f>IF(ROWS($I$9:I27)&lt;=DAY(DATE($B$3,3+1,0)),ROWS($I$9:I27),"")</f>
        <v>19</v>
      </c>
      <c r="J27" s="17" t="str">
        <f t="shared" si="2"/>
        <v>Do</v>
      </c>
      <c r="K27" s="18"/>
    </row>
    <row r="28" spans="1:11" ht="15" x14ac:dyDescent="0.25">
      <c r="A28" s="16">
        <f>IF(ROWS($A$9:A28)&lt;=DAY(DATE($B$3,1+1,0)),ROWS($A$9:A28),"")</f>
        <v>20</v>
      </c>
      <c r="B28" s="17" t="str">
        <f t="shared" si="0"/>
        <v>Di</v>
      </c>
      <c r="C28" s="18"/>
      <c r="D28" s="11"/>
      <c r="E28" s="16">
        <f>IF(ROWS($E$9:E28)&lt;=DAY(DATE($B$3,2+1,0)),ROWS($E$9:E28),"")</f>
        <v>20</v>
      </c>
      <c r="F28" s="17" t="str">
        <f t="shared" si="1"/>
        <v>Fr</v>
      </c>
      <c r="G28" s="18"/>
      <c r="H28" s="11"/>
      <c r="I28" s="16">
        <f>IF(ROWS($I$9:I28)&lt;=DAY(DATE($B$3,3+1,0)),ROWS($I$9:I28),"")</f>
        <v>20</v>
      </c>
      <c r="J28" s="17" t="str">
        <f t="shared" si="2"/>
        <v>Fr</v>
      </c>
      <c r="K28" s="18"/>
    </row>
    <row r="29" spans="1:11" ht="15" x14ac:dyDescent="0.25">
      <c r="A29" s="16">
        <f>IF(ROWS($A$9:A29)&lt;=DAY(DATE($B$3,1+1,0)),ROWS($A$9:A29),"")</f>
        <v>21</v>
      </c>
      <c r="B29" s="17" t="str">
        <f t="shared" si="0"/>
        <v>Mi</v>
      </c>
      <c r="C29" s="18" t="s">
        <v>19</v>
      </c>
      <c r="D29" s="11"/>
      <c r="E29" s="16">
        <f>IF(ROWS($E$9:E29)&lt;=DAY(DATE($B$3,2+1,0)),ROWS($E$9:E29),"")</f>
        <v>21</v>
      </c>
      <c r="F29" s="17" t="str">
        <f t="shared" si="1"/>
        <v>Sa</v>
      </c>
      <c r="G29" s="18"/>
      <c r="H29" s="11"/>
      <c r="I29" s="16">
        <f>IF(ROWS($I$9:I29)&lt;=DAY(DATE($B$3,3+1,0)),ROWS($I$9:I29),"")</f>
        <v>21</v>
      </c>
      <c r="J29" s="17" t="str">
        <f t="shared" si="2"/>
        <v>Sa</v>
      </c>
      <c r="K29" s="18"/>
    </row>
    <row r="30" spans="1:11" ht="15" x14ac:dyDescent="0.25">
      <c r="A30" s="16">
        <f>IF(ROWS($A$9:A30)&lt;=DAY(DATE($B$3,1+1,0)),ROWS($A$9:A30),"")</f>
        <v>22</v>
      </c>
      <c r="B30" s="17" t="str">
        <f t="shared" si="0"/>
        <v>Do</v>
      </c>
      <c r="C30" s="18"/>
      <c r="D30" s="11"/>
      <c r="E30" s="16">
        <f>IF(ROWS($E$9:E30)&lt;=DAY(DATE($B$3,2+1,0)),ROWS($E$9:E30),"")</f>
        <v>22</v>
      </c>
      <c r="F30" s="17" t="str">
        <f t="shared" si="1"/>
        <v>So</v>
      </c>
      <c r="G30" s="18"/>
      <c r="H30" s="11"/>
      <c r="I30" s="16">
        <f>IF(ROWS($I$9:I30)&lt;=DAY(DATE($B$3,3+1,0)),ROWS($I$9:I30),"")</f>
        <v>22</v>
      </c>
      <c r="J30" s="17" t="str">
        <f t="shared" si="2"/>
        <v>So</v>
      </c>
      <c r="K30" s="18"/>
    </row>
    <row r="31" spans="1:11" ht="15" x14ac:dyDescent="0.25">
      <c r="A31" s="16">
        <f>IF(ROWS($A$9:A31)&lt;=DAY(DATE($B$3,1+1,0)),ROWS($A$9:A31),"")</f>
        <v>23</v>
      </c>
      <c r="B31" s="17" t="str">
        <f t="shared" si="0"/>
        <v>Fr</v>
      </c>
      <c r="C31" s="18"/>
      <c r="D31" s="11"/>
      <c r="E31" s="16">
        <f>IF(ROWS($E$9:E31)&lt;=DAY(DATE($B$3,2+1,0)),ROWS($E$9:E31),"")</f>
        <v>23</v>
      </c>
      <c r="F31" s="17" t="str">
        <f t="shared" si="1"/>
        <v>Mo</v>
      </c>
      <c r="G31" s="18"/>
      <c r="H31" s="11"/>
      <c r="I31" s="16">
        <f>IF(ROWS($I$9:I31)&lt;=DAY(DATE($B$3,3+1,0)),ROWS($I$9:I31),"")</f>
        <v>23</v>
      </c>
      <c r="J31" s="17" t="str">
        <f t="shared" si="2"/>
        <v>Mo</v>
      </c>
      <c r="K31" s="18"/>
    </row>
    <row r="32" spans="1:11" ht="15" x14ac:dyDescent="0.25">
      <c r="A32" s="16">
        <f>IF(ROWS($A$9:A32)&lt;=DAY(DATE($B$3,1+1,0)),ROWS($A$9:A32),"")</f>
        <v>24</v>
      </c>
      <c r="B32" s="17" t="str">
        <f t="shared" si="0"/>
        <v>Sa</v>
      </c>
      <c r="C32" s="18"/>
      <c r="D32" s="11"/>
      <c r="E32" s="16">
        <f>IF(ROWS($E$9:E32)&lt;=DAY(DATE($B$3,2+1,0)),ROWS($E$9:E32),"")</f>
        <v>24</v>
      </c>
      <c r="F32" s="17" t="str">
        <f t="shared" si="1"/>
        <v>Di</v>
      </c>
      <c r="G32" s="18"/>
      <c r="H32" s="11"/>
      <c r="I32" s="16">
        <f>IF(ROWS($I$9:I32)&lt;=DAY(DATE($B$3,3+1,0)),ROWS($I$9:I32),"")</f>
        <v>24</v>
      </c>
      <c r="J32" s="17" t="str">
        <f t="shared" si="2"/>
        <v>Di</v>
      </c>
      <c r="K32" s="18"/>
    </row>
    <row r="33" spans="1:11" ht="15" x14ac:dyDescent="0.25">
      <c r="A33" s="16">
        <f>IF(ROWS($A$9:A33)&lt;=DAY(DATE($B$3,1+1,0)),ROWS($A$9:A33),"")</f>
        <v>25</v>
      </c>
      <c r="B33" s="17" t="str">
        <f t="shared" si="0"/>
        <v>So</v>
      </c>
      <c r="C33" s="18"/>
      <c r="D33" s="11"/>
      <c r="E33" s="16">
        <f>IF(ROWS($E$9:E33)&lt;=DAY(DATE($B$3,2+1,0)),ROWS($E$9:E33),"")</f>
        <v>25</v>
      </c>
      <c r="F33" s="17" t="str">
        <f t="shared" si="1"/>
        <v>Mi</v>
      </c>
      <c r="G33" s="18"/>
      <c r="H33" s="11"/>
      <c r="I33" s="16">
        <f>IF(ROWS($I$9:I33)&lt;=DAY(DATE($B$3,3+1,0)),ROWS($I$9:I33),"")</f>
        <v>25</v>
      </c>
      <c r="J33" s="17" t="str">
        <f t="shared" si="2"/>
        <v>Mi</v>
      </c>
      <c r="K33" s="18"/>
    </row>
    <row r="34" spans="1:11" ht="15" x14ac:dyDescent="0.25">
      <c r="A34" s="16">
        <f>IF(ROWS($A$9:A34)&lt;=DAY(DATE($B$3,1+1,0)),ROWS($A$9:A34),"")</f>
        <v>26</v>
      </c>
      <c r="B34" s="17" t="str">
        <f t="shared" si="0"/>
        <v>Mo</v>
      </c>
      <c r="C34" s="18"/>
      <c r="D34" s="11"/>
      <c r="E34" s="16">
        <f>IF(ROWS($E$9:E34)&lt;=DAY(DATE($B$3,2+1,0)),ROWS($E$9:E34),"")</f>
        <v>26</v>
      </c>
      <c r="F34" s="17" t="str">
        <f t="shared" si="1"/>
        <v>Do</v>
      </c>
      <c r="G34" s="18" t="s">
        <v>20</v>
      </c>
      <c r="H34" s="11"/>
      <c r="I34" s="16">
        <f>IF(ROWS($I$9:I34)&lt;=DAY(DATE($B$3,3+1,0)),ROWS($I$9:I34),"")</f>
        <v>26</v>
      </c>
      <c r="J34" s="17" t="str">
        <f t="shared" si="2"/>
        <v>Do</v>
      </c>
      <c r="K34" s="18"/>
    </row>
    <row r="35" spans="1:11" ht="15" x14ac:dyDescent="0.25">
      <c r="A35" s="16">
        <f>IF(ROWS($A$9:A35)&lt;=DAY(DATE($B$3,1+1,0)),ROWS($A$9:A35),"")</f>
        <v>27</v>
      </c>
      <c r="B35" s="17" t="str">
        <f t="shared" si="0"/>
        <v>Di</v>
      </c>
      <c r="C35" s="18"/>
      <c r="D35" s="11"/>
      <c r="E35" s="16">
        <f>IF(ROWS($E$9:E35)&lt;=DAY(DATE($B$3,2+1,0)),ROWS($E$9:E35),"")</f>
        <v>27</v>
      </c>
      <c r="F35" s="17" t="str">
        <f t="shared" si="1"/>
        <v>Fr</v>
      </c>
      <c r="G35" s="18"/>
      <c r="H35" s="11"/>
      <c r="I35" s="16">
        <f>IF(ROWS($I$9:I35)&lt;=DAY(DATE($B$3,3+1,0)),ROWS($I$9:I35),"")</f>
        <v>27</v>
      </c>
      <c r="J35" s="17" t="str">
        <f t="shared" si="2"/>
        <v>Fr</v>
      </c>
      <c r="K35" s="18" t="s">
        <v>21</v>
      </c>
    </row>
    <row r="36" spans="1:11" ht="15" x14ac:dyDescent="0.25">
      <c r="A36" s="16">
        <f>IF(ROWS($A$9:A36)&lt;=DAY(DATE($B$3,1+1,0)),ROWS($A$9:A36),"")</f>
        <v>28</v>
      </c>
      <c r="B36" s="17" t="str">
        <f t="shared" si="0"/>
        <v>Mi</v>
      </c>
      <c r="C36" s="18"/>
      <c r="D36" s="11"/>
      <c r="E36" s="16">
        <f>IF(ROWS($E$9:E36)&lt;=DAY(DATE($B$3,2+1,0)),ROWS($E$9:E36),"")</f>
        <v>28</v>
      </c>
      <c r="F36" s="17" t="str">
        <f t="shared" si="1"/>
        <v>Sa</v>
      </c>
      <c r="G36" s="18"/>
      <c r="H36" s="11"/>
      <c r="I36" s="16">
        <f>IF(ROWS($I$9:I36)&lt;=DAY(DATE($B$3,3+1,0)),ROWS($I$9:I36),"")</f>
        <v>28</v>
      </c>
      <c r="J36" s="17" t="str">
        <f t="shared" si="2"/>
        <v>Sa</v>
      </c>
      <c r="K36" s="18"/>
    </row>
    <row r="37" spans="1:11" ht="15" x14ac:dyDescent="0.25">
      <c r="A37" s="16">
        <f>IF(ROWS($A$9:A37)&lt;=DAY(DATE($B$3,1+1,0)),ROWS($A$9:A37),"")</f>
        <v>29</v>
      </c>
      <c r="B37" s="17" t="str">
        <f t="shared" si="0"/>
        <v>Do</v>
      </c>
      <c r="C37" s="18"/>
      <c r="D37" s="11"/>
      <c r="E37" s="16" t="str">
        <f>IF(ROWS($E$9:E37)&lt;=DAY(DATE($B$3,2+1,0)),ROWS($E$9:E37),"")</f>
        <v/>
      </c>
      <c r="F37" s="17" t="str">
        <f t="shared" si="1"/>
        <v/>
      </c>
      <c r="G37" s="18"/>
      <c r="H37" s="11"/>
      <c r="I37" s="16">
        <f>IF(ROWS($I$9:I37)&lt;=DAY(DATE($B$3,3+1,0)),ROWS($I$9:I37),"")</f>
        <v>29</v>
      </c>
      <c r="J37" s="17" t="str">
        <f t="shared" si="2"/>
        <v>So</v>
      </c>
      <c r="K37" s="18"/>
    </row>
    <row r="38" spans="1:11" ht="15" x14ac:dyDescent="0.25">
      <c r="A38" s="16">
        <f>IF(ROWS($A$9:A38)&lt;=DAY(DATE($B$3,1+1,0)),ROWS($A$9:A38),"")</f>
        <v>30</v>
      </c>
      <c r="B38" s="17" t="str">
        <f t="shared" si="0"/>
        <v>Fr</v>
      </c>
      <c r="C38" s="18"/>
      <c r="D38" s="11"/>
      <c r="E38" s="16" t="str">
        <f>IF(ROWS($E$9:E38)&lt;=DAY(DATE($B$3,2+1,0)),ROWS($E$9:E38),"")</f>
        <v/>
      </c>
      <c r="F38" s="17" t="str">
        <f t="shared" si="1"/>
        <v/>
      </c>
      <c r="G38" s="18"/>
      <c r="H38" s="11"/>
      <c r="I38" s="16">
        <f>IF(ROWS($I$9:I38)&lt;=DAY(DATE($B$3,3+1,0)),ROWS($I$9:I38),"")</f>
        <v>30</v>
      </c>
      <c r="J38" s="17" t="str">
        <f t="shared" si="2"/>
        <v>Mo</v>
      </c>
      <c r="K38" s="18"/>
    </row>
    <row r="39" spans="1:11" ht="15" x14ac:dyDescent="0.25">
      <c r="A39" s="16">
        <f>IF(ROWS($A$9:A39)&lt;=DAY(DATE($B$3,1+1,0)),ROWS($A$9:A39),"")</f>
        <v>31</v>
      </c>
      <c r="B39" s="17" t="str">
        <f t="shared" si="0"/>
        <v>Sa</v>
      </c>
      <c r="C39" s="18"/>
      <c r="D39" s="11"/>
      <c r="E39" s="16" t="str">
        <f>IF(ROWS($E$9:E39)&lt;=DAY(DATE($B$3,2+1,0)),ROWS($E$9:E39),"")</f>
        <v/>
      </c>
      <c r="F39" s="17" t="str">
        <f t="shared" si="1"/>
        <v/>
      </c>
      <c r="G39" s="18"/>
      <c r="H39" s="11"/>
      <c r="I39" s="16">
        <f>IF(ROWS($I$9:I39)&lt;=DAY(DATE($B$3,3+1,0)),ROWS($I$9:I39),"")</f>
        <v>31</v>
      </c>
      <c r="J39" s="17" t="str">
        <f t="shared" si="2"/>
        <v>Di</v>
      </c>
      <c r="K39" s="18"/>
    </row>
    <row r="40" spans="1:11" ht="15" x14ac:dyDescent="0.25">
      <c r="D40" s="11"/>
      <c r="H40" s="11"/>
    </row>
    <row r="41" spans="1:11" ht="15.75" x14ac:dyDescent="0.2">
      <c r="A41" s="2" t="s">
        <v>22</v>
      </c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ht="15.75" x14ac:dyDescent="0.25">
      <c r="A42" s="1" t="s">
        <v>23</v>
      </c>
      <c r="B42" s="1"/>
      <c r="C42" s="1"/>
      <c r="D42" s="11"/>
      <c r="E42" s="1" t="s">
        <v>24</v>
      </c>
      <c r="F42" s="1"/>
      <c r="G42" s="1"/>
      <c r="H42" s="11"/>
      <c r="I42" s="1" t="s">
        <v>25</v>
      </c>
      <c r="J42" s="1"/>
      <c r="K42" s="1"/>
    </row>
    <row r="43" spans="1:11" ht="15" x14ac:dyDescent="0.25">
      <c r="A43" s="13" t="s">
        <v>10</v>
      </c>
      <c r="B43" s="14" t="s">
        <v>11</v>
      </c>
      <c r="C43" s="15" t="s">
        <v>12</v>
      </c>
      <c r="D43" s="11"/>
      <c r="E43" s="13" t="s">
        <v>10</v>
      </c>
      <c r="F43" s="14" t="s">
        <v>11</v>
      </c>
      <c r="G43" s="15" t="s">
        <v>12</v>
      </c>
      <c r="H43" s="11"/>
      <c r="I43" s="13" t="s">
        <v>10</v>
      </c>
      <c r="J43" s="14" t="s">
        <v>11</v>
      </c>
      <c r="K43" s="15" t="s">
        <v>12</v>
      </c>
    </row>
    <row r="44" spans="1:11" ht="15" x14ac:dyDescent="0.25">
      <c r="A44" s="16">
        <f>IF(ROWS($A$44:A44)&lt;=DAY(DATE($B$3,4+1,0)),ROWS($A$44:A44),"")</f>
        <v>1</v>
      </c>
      <c r="B44" s="17" t="str">
        <f t="shared" ref="B44:B74" si="3">IF(A44="","",CHOOSE(WEEKDAY(DATE($B$3,4,A44),2),"Mo","Di","Mi","Do","Fr","Sa","So"))</f>
        <v>Mi</v>
      </c>
      <c r="C44" s="18"/>
      <c r="D44" s="11"/>
      <c r="E44" s="16">
        <f>IF(ROWS($E$44:E44)&lt;=DAY(DATE($B$3,5+1,0)),ROWS($E$44:E44),"")</f>
        <v>1</v>
      </c>
      <c r="F44" s="17" t="str">
        <f t="shared" ref="F44:F74" si="4">IF(E44="","",CHOOSE(WEEKDAY(DATE($B$3,5,E44),2),"Mo","Di","Mi","Do","Fr","Sa","So"))</f>
        <v>Fr</v>
      </c>
      <c r="G44" s="18"/>
      <c r="H44" s="11"/>
      <c r="I44" s="16">
        <f>IF(ROWS($I$44:I44)&lt;=DAY(DATE($B$3,6+1,0)),ROWS($I$44:I44),"")</f>
        <v>1</v>
      </c>
      <c r="J44" s="17" t="str">
        <f t="shared" ref="J44:J74" si="5">IF(I44="","",CHOOSE(WEEKDAY(DATE($B$3,6,I44),2),"Mo","Di","Mi","Do","Fr","Sa","So"))</f>
        <v>Mo</v>
      </c>
      <c r="K44" s="18"/>
    </row>
    <row r="45" spans="1:11" ht="15" x14ac:dyDescent="0.25">
      <c r="A45" s="16">
        <f>IF(ROWS($A$44:A45)&lt;=DAY(DATE($B$3,4+1,0)),ROWS($A$44:A45),"")</f>
        <v>2</v>
      </c>
      <c r="B45" s="17" t="str">
        <f t="shared" si="3"/>
        <v>Do</v>
      </c>
      <c r="C45" s="18" t="s">
        <v>26</v>
      </c>
      <c r="D45" s="11"/>
      <c r="E45" s="16">
        <f>IF(ROWS($E$44:E45)&lt;=DAY(DATE($B$3,5+1,0)),ROWS($E$44:E45),"")</f>
        <v>2</v>
      </c>
      <c r="F45" s="17" t="str">
        <f t="shared" si="4"/>
        <v>Sa</v>
      </c>
      <c r="G45" s="18"/>
      <c r="H45" s="11"/>
      <c r="I45" s="16">
        <f>IF(ROWS($I$44:I45)&lt;=DAY(DATE($B$3,6+1,0)),ROWS($I$44:I45),"")</f>
        <v>2</v>
      </c>
      <c r="J45" s="17" t="str">
        <f t="shared" si="5"/>
        <v>Di</v>
      </c>
      <c r="K45" s="18"/>
    </row>
    <row r="46" spans="1:11" ht="15" x14ac:dyDescent="0.25">
      <c r="A46" s="16">
        <f>IF(ROWS($A$44:A46)&lt;=DAY(DATE($B$3,4+1,0)),ROWS($A$44:A46),"")</f>
        <v>3</v>
      </c>
      <c r="B46" s="17" t="str">
        <f t="shared" si="3"/>
        <v>Fr</v>
      </c>
      <c r="C46" s="18"/>
      <c r="D46" s="11"/>
      <c r="E46" s="16">
        <f>IF(ROWS($E$44:E46)&lt;=DAY(DATE($B$3,5+1,0)),ROWS($E$44:E46),"")</f>
        <v>3</v>
      </c>
      <c r="F46" s="17" t="str">
        <f t="shared" si="4"/>
        <v>So</v>
      </c>
      <c r="G46" s="18"/>
      <c r="H46" s="11"/>
      <c r="I46" s="16">
        <f>IF(ROWS($I$44:I46)&lt;=DAY(DATE($B$3,6+1,0)),ROWS($I$44:I46),"")</f>
        <v>3</v>
      </c>
      <c r="J46" s="17" t="str">
        <f t="shared" si="5"/>
        <v>Mi</v>
      </c>
      <c r="K46" s="18"/>
    </row>
    <row r="47" spans="1:11" ht="15" x14ac:dyDescent="0.25">
      <c r="A47" s="16">
        <f>IF(ROWS($A$44:A47)&lt;=DAY(DATE($B$3,4+1,0)),ROWS($A$44:A47),"")</f>
        <v>4</v>
      </c>
      <c r="B47" s="17" t="str">
        <f t="shared" si="3"/>
        <v>Sa</v>
      </c>
      <c r="C47" s="18"/>
      <c r="D47" s="11"/>
      <c r="E47" s="16">
        <f>IF(ROWS($E$44:E47)&lt;=DAY(DATE($B$3,5+1,0)),ROWS($E$44:E47),"")</f>
        <v>4</v>
      </c>
      <c r="F47" s="17" t="str">
        <f t="shared" si="4"/>
        <v>Mo</v>
      </c>
      <c r="G47" s="18"/>
      <c r="H47" s="11"/>
      <c r="I47" s="16">
        <f>IF(ROWS($I$44:I47)&lt;=DAY(DATE($B$3,6+1,0)),ROWS($I$44:I47),"")</f>
        <v>4</v>
      </c>
      <c r="J47" s="17" t="str">
        <f t="shared" si="5"/>
        <v>Do</v>
      </c>
      <c r="K47" s="18"/>
    </row>
    <row r="48" spans="1:11" ht="15" x14ac:dyDescent="0.25">
      <c r="A48" s="16">
        <f>IF(ROWS($A$44:A48)&lt;=DAY(DATE($B$3,4+1,0)),ROWS($A$44:A48),"")</f>
        <v>5</v>
      </c>
      <c r="B48" s="17" t="str">
        <f t="shared" si="3"/>
        <v>So</v>
      </c>
      <c r="C48" s="18"/>
      <c r="D48" s="11"/>
      <c r="E48" s="16">
        <f>IF(ROWS($E$44:E48)&lt;=DAY(DATE($B$3,5+1,0)),ROWS($E$44:E48),"")</f>
        <v>5</v>
      </c>
      <c r="F48" s="17" t="str">
        <f t="shared" si="4"/>
        <v>Di</v>
      </c>
      <c r="G48" s="18"/>
      <c r="H48" s="11"/>
      <c r="I48" s="16">
        <f>IF(ROWS($I$44:I48)&lt;=DAY(DATE($B$3,6+1,0)),ROWS($I$44:I48),"")</f>
        <v>5</v>
      </c>
      <c r="J48" s="17" t="str">
        <f t="shared" si="5"/>
        <v>Fr</v>
      </c>
      <c r="K48" s="18"/>
    </row>
    <row r="49" spans="1:11" ht="15" x14ac:dyDescent="0.25">
      <c r="A49" s="16">
        <f>IF(ROWS($A$44:A49)&lt;=DAY(DATE($B$3,4+1,0)),ROWS($A$44:A49),"")</f>
        <v>6</v>
      </c>
      <c r="B49" s="17" t="str">
        <f t="shared" si="3"/>
        <v>Mo</v>
      </c>
      <c r="C49" s="18"/>
      <c r="D49" s="11"/>
      <c r="E49" s="16">
        <f>IF(ROWS($E$44:E49)&lt;=DAY(DATE($B$3,5+1,0)),ROWS($E$44:E49),"")</f>
        <v>6</v>
      </c>
      <c r="F49" s="17" t="str">
        <f t="shared" si="4"/>
        <v>Mi</v>
      </c>
      <c r="G49" s="18" t="s">
        <v>27</v>
      </c>
      <c r="H49" s="11"/>
      <c r="I49" s="16">
        <f>IF(ROWS($I$44:I49)&lt;=DAY(DATE($B$3,6+1,0)),ROWS($I$44:I49),"")</f>
        <v>6</v>
      </c>
      <c r="J49" s="17" t="str">
        <f t="shared" si="5"/>
        <v>Sa</v>
      </c>
      <c r="K49" s="18"/>
    </row>
    <row r="50" spans="1:11" ht="15" x14ac:dyDescent="0.25">
      <c r="A50" s="16">
        <f>IF(ROWS($A$44:A50)&lt;=DAY(DATE($B$3,4+1,0)),ROWS($A$44:A50),"")</f>
        <v>7</v>
      </c>
      <c r="B50" s="17" t="str">
        <f t="shared" si="3"/>
        <v>Di</v>
      </c>
      <c r="C50" s="18"/>
      <c r="D50" s="11"/>
      <c r="E50" s="16">
        <f>IF(ROWS($E$44:E50)&lt;=DAY(DATE($B$3,5+1,0)),ROWS($E$44:E50),"")</f>
        <v>7</v>
      </c>
      <c r="F50" s="17" t="str">
        <f t="shared" si="4"/>
        <v>Do</v>
      </c>
      <c r="G50" s="18"/>
      <c r="H50" s="11"/>
      <c r="I50" s="16">
        <f>IF(ROWS($I$44:I50)&lt;=DAY(DATE($B$3,6+1,0)),ROWS($I$44:I50),"")</f>
        <v>7</v>
      </c>
      <c r="J50" s="17" t="str">
        <f t="shared" si="5"/>
        <v>So</v>
      </c>
      <c r="K50" s="18"/>
    </row>
    <row r="51" spans="1:11" ht="15" x14ac:dyDescent="0.25">
      <c r="A51" s="16">
        <f>IF(ROWS($A$44:A51)&lt;=DAY(DATE($B$3,4+1,0)),ROWS($A$44:A51),"")</f>
        <v>8</v>
      </c>
      <c r="B51" s="17" t="str">
        <f t="shared" si="3"/>
        <v>Mi</v>
      </c>
      <c r="C51" s="18"/>
      <c r="D51" s="11"/>
      <c r="E51" s="16">
        <f>IF(ROWS($E$44:E51)&lt;=DAY(DATE($B$3,5+1,0)),ROWS($E$44:E51),"")</f>
        <v>8</v>
      </c>
      <c r="F51" s="17" t="str">
        <f t="shared" si="4"/>
        <v>Fr</v>
      </c>
      <c r="G51" s="18"/>
      <c r="H51" s="11"/>
      <c r="I51" s="16">
        <f>IF(ROWS($I$44:I51)&lt;=DAY(DATE($B$3,6+1,0)),ROWS($I$44:I51),"")</f>
        <v>8</v>
      </c>
      <c r="J51" s="17" t="str">
        <f t="shared" si="5"/>
        <v>Mo</v>
      </c>
      <c r="K51" s="18"/>
    </row>
    <row r="52" spans="1:11" ht="15" x14ac:dyDescent="0.25">
      <c r="A52" s="16">
        <f>IF(ROWS($A$44:A52)&lt;=DAY(DATE($B$3,4+1,0)),ROWS($A$44:A52),"")</f>
        <v>9</v>
      </c>
      <c r="B52" s="17" t="str">
        <f t="shared" si="3"/>
        <v>Do</v>
      </c>
      <c r="C52" s="18"/>
      <c r="D52" s="11"/>
      <c r="E52" s="16">
        <f>IF(ROWS($E$44:E52)&lt;=DAY(DATE($B$3,5+1,0)),ROWS($E$44:E52),"")</f>
        <v>9</v>
      </c>
      <c r="F52" s="17" t="str">
        <f t="shared" si="4"/>
        <v>Sa</v>
      </c>
      <c r="G52" s="18"/>
      <c r="H52" s="11"/>
      <c r="I52" s="16">
        <f>IF(ROWS($I$44:I52)&lt;=DAY(DATE($B$3,6+1,0)),ROWS($I$44:I52),"")</f>
        <v>9</v>
      </c>
      <c r="J52" s="17" t="str">
        <f t="shared" si="5"/>
        <v>Di</v>
      </c>
      <c r="K52" s="18" t="s">
        <v>28</v>
      </c>
    </row>
    <row r="53" spans="1:11" ht="15" x14ac:dyDescent="0.25">
      <c r="A53" s="16">
        <f>IF(ROWS($A$44:A53)&lt;=DAY(DATE($B$3,4+1,0)),ROWS($A$44:A53),"")</f>
        <v>10</v>
      </c>
      <c r="B53" s="17" t="str">
        <f t="shared" si="3"/>
        <v>Fr</v>
      </c>
      <c r="C53" s="18"/>
      <c r="D53" s="11"/>
      <c r="E53" s="16">
        <f>IF(ROWS($E$44:E53)&lt;=DAY(DATE($B$3,5+1,0)),ROWS($E$44:E53),"")</f>
        <v>10</v>
      </c>
      <c r="F53" s="17" t="str">
        <f t="shared" si="4"/>
        <v>So</v>
      </c>
      <c r="G53" s="18"/>
      <c r="H53" s="11"/>
      <c r="I53" s="16">
        <f>IF(ROWS($I$44:I53)&lt;=DAY(DATE($B$3,6+1,0)),ROWS($I$44:I53),"")</f>
        <v>10</v>
      </c>
      <c r="J53" s="17" t="str">
        <f t="shared" si="5"/>
        <v>Mi</v>
      </c>
      <c r="K53" s="18"/>
    </row>
    <row r="54" spans="1:11" ht="15" x14ac:dyDescent="0.25">
      <c r="A54" s="16">
        <f>IF(ROWS($A$44:A54)&lt;=DAY(DATE($B$3,4+1,0)),ROWS($A$44:A54),"")</f>
        <v>11</v>
      </c>
      <c r="B54" s="17" t="str">
        <f t="shared" si="3"/>
        <v>Sa</v>
      </c>
      <c r="C54" s="18" t="s">
        <v>29</v>
      </c>
      <c r="D54" s="11"/>
      <c r="E54" s="16">
        <f>IF(ROWS($E$44:E54)&lt;=DAY(DATE($B$3,5+1,0)),ROWS($E$44:E54),"")</f>
        <v>11</v>
      </c>
      <c r="F54" s="17" t="str">
        <f t="shared" si="4"/>
        <v>Mo</v>
      </c>
      <c r="G54" s="18"/>
      <c r="H54" s="11"/>
      <c r="I54" s="16">
        <f>IF(ROWS($I$44:I54)&lt;=DAY(DATE($B$3,6+1,0)),ROWS($I$44:I54),"")</f>
        <v>11</v>
      </c>
      <c r="J54" s="17" t="str">
        <f t="shared" si="5"/>
        <v>Do</v>
      </c>
      <c r="K54" s="18"/>
    </row>
    <row r="55" spans="1:11" ht="15" x14ac:dyDescent="0.25">
      <c r="A55" s="16">
        <f>IF(ROWS($A$44:A55)&lt;=DAY(DATE($B$3,4+1,0)),ROWS($A$44:A55),"")</f>
        <v>12</v>
      </c>
      <c r="B55" s="17" t="str">
        <f t="shared" si="3"/>
        <v>So</v>
      </c>
      <c r="C55" s="18"/>
      <c r="D55" s="11"/>
      <c r="E55" s="16">
        <f>IF(ROWS($E$44:E55)&lt;=DAY(DATE($B$3,5+1,0)),ROWS($E$44:E55),"")</f>
        <v>12</v>
      </c>
      <c r="F55" s="17" t="str">
        <f t="shared" si="4"/>
        <v>Di</v>
      </c>
      <c r="G55" s="18"/>
      <c r="H55" s="11"/>
      <c r="I55" s="16">
        <f>IF(ROWS($I$44:I55)&lt;=DAY(DATE($B$3,6+1,0)),ROWS($I$44:I55),"")</f>
        <v>12</v>
      </c>
      <c r="J55" s="17" t="str">
        <f t="shared" si="5"/>
        <v>Fr</v>
      </c>
      <c r="K55" s="18"/>
    </row>
    <row r="56" spans="1:11" ht="15" x14ac:dyDescent="0.25">
      <c r="A56" s="16">
        <f>IF(ROWS($A$44:A56)&lt;=DAY(DATE($B$3,4+1,0)),ROWS($A$44:A56),"")</f>
        <v>13</v>
      </c>
      <c r="B56" s="17" t="str">
        <f t="shared" si="3"/>
        <v>Mo</v>
      </c>
      <c r="C56" s="18"/>
      <c r="D56" s="11"/>
      <c r="E56" s="16">
        <f>IF(ROWS($E$44:E56)&lt;=DAY(DATE($B$3,5+1,0)),ROWS($E$44:E56),"")</f>
        <v>13</v>
      </c>
      <c r="F56" s="17" t="str">
        <f t="shared" si="4"/>
        <v>Mi</v>
      </c>
      <c r="G56" s="18"/>
      <c r="H56" s="11"/>
      <c r="I56" s="16">
        <f>IF(ROWS($I$44:I56)&lt;=DAY(DATE($B$3,6+1,0)),ROWS($I$44:I56),"")</f>
        <v>13</v>
      </c>
      <c r="J56" s="17" t="str">
        <f t="shared" si="5"/>
        <v>Sa</v>
      </c>
      <c r="K56" s="18"/>
    </row>
    <row r="57" spans="1:11" ht="15" x14ac:dyDescent="0.25">
      <c r="A57" s="16">
        <f>IF(ROWS($A$44:A57)&lt;=DAY(DATE($B$3,4+1,0)),ROWS($A$44:A57),"")</f>
        <v>14</v>
      </c>
      <c r="B57" s="17" t="str">
        <f t="shared" si="3"/>
        <v>Di</v>
      </c>
      <c r="C57" s="18"/>
      <c r="D57" s="11"/>
      <c r="E57" s="16">
        <f>IF(ROWS($E$44:E57)&lt;=DAY(DATE($B$3,5+1,0)),ROWS($E$44:E57),"")</f>
        <v>14</v>
      </c>
      <c r="F57" s="17" t="str">
        <f t="shared" si="4"/>
        <v>Do</v>
      </c>
      <c r="G57" s="18"/>
      <c r="H57" s="11"/>
      <c r="I57" s="16">
        <f>IF(ROWS($I$44:I57)&lt;=DAY(DATE($B$3,6+1,0)),ROWS($I$44:I57),"")</f>
        <v>14</v>
      </c>
      <c r="J57" s="17" t="str">
        <f t="shared" si="5"/>
        <v>So</v>
      </c>
      <c r="K57" s="18"/>
    </row>
    <row r="58" spans="1:11" ht="15" x14ac:dyDescent="0.25">
      <c r="A58" s="16">
        <f>IF(ROWS($A$44:A58)&lt;=DAY(DATE($B$3,4+1,0)),ROWS($A$44:A58),"")</f>
        <v>15</v>
      </c>
      <c r="B58" s="17" t="str">
        <f t="shared" si="3"/>
        <v>Mi</v>
      </c>
      <c r="C58" s="18"/>
      <c r="D58" s="11"/>
      <c r="E58" s="16">
        <f>IF(ROWS($E$44:E58)&lt;=DAY(DATE($B$3,5+1,0)),ROWS($E$44:E58),"")</f>
        <v>15</v>
      </c>
      <c r="F58" s="17" t="str">
        <f t="shared" si="4"/>
        <v>Fr</v>
      </c>
      <c r="G58" s="18" t="s">
        <v>30</v>
      </c>
      <c r="H58" s="11"/>
      <c r="I58" s="16">
        <f>IF(ROWS($I$44:I58)&lt;=DAY(DATE($B$3,6+1,0)),ROWS($I$44:I58),"")</f>
        <v>15</v>
      </c>
      <c r="J58" s="17" t="str">
        <f t="shared" si="5"/>
        <v>Mo</v>
      </c>
      <c r="K58" s="18"/>
    </row>
    <row r="59" spans="1:11" ht="15" x14ac:dyDescent="0.25">
      <c r="A59" s="16">
        <f>IF(ROWS($A$44:A59)&lt;=DAY(DATE($B$3,4+1,0)),ROWS($A$44:A59),"")</f>
        <v>16</v>
      </c>
      <c r="B59" s="17" t="str">
        <f t="shared" si="3"/>
        <v>Do</v>
      </c>
      <c r="C59" s="18"/>
      <c r="D59" s="11"/>
      <c r="E59" s="16">
        <f>IF(ROWS($E$44:E59)&lt;=DAY(DATE($B$3,5+1,0)),ROWS($E$44:E59),"")</f>
        <v>16</v>
      </c>
      <c r="F59" s="17" t="str">
        <f t="shared" si="4"/>
        <v>Sa</v>
      </c>
      <c r="G59" s="18"/>
      <c r="H59" s="11"/>
      <c r="I59" s="16">
        <f>IF(ROWS($I$44:I59)&lt;=DAY(DATE($B$3,6+1,0)),ROWS($I$44:I59),"")</f>
        <v>16</v>
      </c>
      <c r="J59" s="17" t="str">
        <f t="shared" si="5"/>
        <v>Di</v>
      </c>
      <c r="K59" s="18"/>
    </row>
    <row r="60" spans="1:11" ht="15" x14ac:dyDescent="0.25">
      <c r="A60" s="16">
        <f>IF(ROWS($A$44:A60)&lt;=DAY(DATE($B$3,4+1,0)),ROWS($A$44:A60),"")</f>
        <v>17</v>
      </c>
      <c r="B60" s="17" t="str">
        <f t="shared" si="3"/>
        <v>Fr</v>
      </c>
      <c r="C60" s="18"/>
      <c r="D60" s="11"/>
      <c r="E60" s="16">
        <f>IF(ROWS($E$44:E60)&lt;=DAY(DATE($B$3,5+1,0)),ROWS($E$44:E60),"")</f>
        <v>17</v>
      </c>
      <c r="F60" s="17" t="str">
        <f t="shared" si="4"/>
        <v>So</v>
      </c>
      <c r="G60" s="18"/>
      <c r="H60" s="11"/>
      <c r="I60" s="16">
        <f>IF(ROWS($I$44:I60)&lt;=DAY(DATE($B$3,6+1,0)),ROWS($I$44:I60),"")</f>
        <v>17</v>
      </c>
      <c r="J60" s="17" t="str">
        <f t="shared" si="5"/>
        <v>Mi</v>
      </c>
      <c r="K60" s="18" t="s">
        <v>31</v>
      </c>
    </row>
    <row r="61" spans="1:11" ht="15" x14ac:dyDescent="0.25">
      <c r="A61" s="16">
        <f>IF(ROWS($A$44:A61)&lt;=DAY(DATE($B$3,4+1,0)),ROWS($A$44:A61),"")</f>
        <v>18</v>
      </c>
      <c r="B61" s="17" t="str">
        <f t="shared" si="3"/>
        <v>Sa</v>
      </c>
      <c r="C61" s="18"/>
      <c r="D61" s="11"/>
      <c r="E61" s="16">
        <f>IF(ROWS($E$44:E61)&lt;=DAY(DATE($B$3,5+1,0)),ROWS($E$44:E61),"")</f>
        <v>18</v>
      </c>
      <c r="F61" s="17" t="str">
        <f t="shared" si="4"/>
        <v>Mo</v>
      </c>
      <c r="G61" s="18"/>
      <c r="H61" s="11"/>
      <c r="I61" s="16">
        <f>IF(ROWS($I$44:I61)&lt;=DAY(DATE($B$3,6+1,0)),ROWS($I$44:I61),"")</f>
        <v>18</v>
      </c>
      <c r="J61" s="17" t="str">
        <f t="shared" si="5"/>
        <v>Do</v>
      </c>
      <c r="K61" s="18"/>
    </row>
    <row r="62" spans="1:11" ht="15" x14ac:dyDescent="0.25">
      <c r="A62" s="16">
        <f>IF(ROWS($A$44:A62)&lt;=DAY(DATE($B$3,4+1,0)),ROWS($A$44:A62),"")</f>
        <v>19</v>
      </c>
      <c r="B62" s="17" t="str">
        <f t="shared" si="3"/>
        <v>So</v>
      </c>
      <c r="C62" s="18"/>
      <c r="D62" s="11"/>
      <c r="E62" s="16">
        <f>IF(ROWS($E$44:E62)&lt;=DAY(DATE($B$3,5+1,0)),ROWS($E$44:E62),"")</f>
        <v>19</v>
      </c>
      <c r="F62" s="17" t="str">
        <f t="shared" si="4"/>
        <v>Di</v>
      </c>
      <c r="G62" s="18"/>
      <c r="H62" s="11"/>
      <c r="I62" s="16">
        <f>IF(ROWS($I$44:I62)&lt;=DAY(DATE($B$3,6+1,0)),ROWS($I$44:I62),"")</f>
        <v>19</v>
      </c>
      <c r="J62" s="17" t="str">
        <f t="shared" si="5"/>
        <v>Fr</v>
      </c>
      <c r="K62" s="18"/>
    </row>
    <row r="63" spans="1:11" ht="15" x14ac:dyDescent="0.25">
      <c r="A63" s="16">
        <f>IF(ROWS($A$44:A63)&lt;=DAY(DATE($B$3,4+1,0)),ROWS($A$44:A63),"")</f>
        <v>20</v>
      </c>
      <c r="B63" s="17" t="str">
        <f t="shared" si="3"/>
        <v>Mo</v>
      </c>
      <c r="C63" s="18"/>
      <c r="D63" s="11"/>
      <c r="E63" s="16">
        <f>IF(ROWS($E$44:E63)&lt;=DAY(DATE($B$3,5+1,0)),ROWS($E$44:E63),"")</f>
        <v>20</v>
      </c>
      <c r="F63" s="17" t="str">
        <f t="shared" si="4"/>
        <v>Mi</v>
      </c>
      <c r="G63" s="18"/>
      <c r="H63" s="11"/>
      <c r="I63" s="16">
        <f>IF(ROWS($I$44:I63)&lt;=DAY(DATE($B$3,6+1,0)),ROWS($I$44:I63),"")</f>
        <v>20</v>
      </c>
      <c r="J63" s="17" t="str">
        <f t="shared" si="5"/>
        <v>Sa</v>
      </c>
      <c r="K63" s="18"/>
    </row>
    <row r="64" spans="1:11" ht="15" x14ac:dyDescent="0.25">
      <c r="A64" s="16">
        <f>IF(ROWS($A$44:A64)&lt;=DAY(DATE($B$3,4+1,0)),ROWS($A$44:A64),"")</f>
        <v>21</v>
      </c>
      <c r="B64" s="17" t="str">
        <f t="shared" si="3"/>
        <v>Di</v>
      </c>
      <c r="C64" s="18"/>
      <c r="D64" s="11"/>
      <c r="E64" s="16">
        <f>IF(ROWS($E$44:E64)&lt;=DAY(DATE($B$3,5+1,0)),ROWS($E$44:E64),"")</f>
        <v>21</v>
      </c>
      <c r="F64" s="17" t="str">
        <f t="shared" si="4"/>
        <v>Do</v>
      </c>
      <c r="G64" s="18"/>
      <c r="H64" s="11"/>
      <c r="I64" s="16">
        <f>IF(ROWS($I$44:I64)&lt;=DAY(DATE($B$3,6+1,0)),ROWS($I$44:I64),"")</f>
        <v>21</v>
      </c>
      <c r="J64" s="17" t="str">
        <f t="shared" si="5"/>
        <v>So</v>
      </c>
      <c r="K64" s="18"/>
    </row>
    <row r="65" spans="1:11" ht="15" x14ac:dyDescent="0.25">
      <c r="A65" s="16">
        <f>IF(ROWS($A$44:A65)&lt;=DAY(DATE($B$3,4+1,0)),ROWS($A$44:A65),"")</f>
        <v>22</v>
      </c>
      <c r="B65" s="17" t="str">
        <f t="shared" si="3"/>
        <v>Mi</v>
      </c>
      <c r="C65" s="18"/>
      <c r="D65" s="11"/>
      <c r="E65" s="16">
        <f>IF(ROWS($E$44:E65)&lt;=DAY(DATE($B$3,5+1,0)),ROWS($E$44:E65),"")</f>
        <v>22</v>
      </c>
      <c r="F65" s="17" t="str">
        <f t="shared" si="4"/>
        <v>Fr</v>
      </c>
      <c r="G65" s="18"/>
      <c r="H65" s="11"/>
      <c r="I65" s="16">
        <f>IF(ROWS($I$44:I65)&lt;=DAY(DATE($B$3,6+1,0)),ROWS($I$44:I65),"")</f>
        <v>22</v>
      </c>
      <c r="J65" s="17" t="str">
        <f t="shared" si="5"/>
        <v>Mo</v>
      </c>
      <c r="K65" s="18"/>
    </row>
    <row r="66" spans="1:11" ht="15" x14ac:dyDescent="0.25">
      <c r="A66" s="16">
        <f>IF(ROWS($A$44:A66)&lt;=DAY(DATE($B$3,4+1,0)),ROWS($A$44:A66),"")</f>
        <v>23</v>
      </c>
      <c r="B66" s="17" t="str">
        <f t="shared" si="3"/>
        <v>Do</v>
      </c>
      <c r="C66" s="18"/>
      <c r="D66" s="11"/>
      <c r="E66" s="16">
        <f>IF(ROWS($E$44:E66)&lt;=DAY(DATE($B$3,5+1,0)),ROWS($E$44:E66),"")</f>
        <v>23</v>
      </c>
      <c r="F66" s="17" t="str">
        <f t="shared" si="4"/>
        <v>Sa</v>
      </c>
      <c r="G66" s="18"/>
      <c r="H66" s="11"/>
      <c r="I66" s="16">
        <f>IF(ROWS($I$44:I66)&lt;=DAY(DATE($B$3,6+1,0)),ROWS($I$44:I66),"")</f>
        <v>23</v>
      </c>
      <c r="J66" s="17" t="str">
        <f t="shared" si="5"/>
        <v>Di</v>
      </c>
      <c r="K66" s="18"/>
    </row>
    <row r="67" spans="1:11" ht="15" x14ac:dyDescent="0.25">
      <c r="A67" s="16">
        <f>IF(ROWS($A$44:A67)&lt;=DAY(DATE($B$3,4+1,0)),ROWS($A$44:A67),"")</f>
        <v>24</v>
      </c>
      <c r="B67" s="17" t="str">
        <f t="shared" si="3"/>
        <v>Fr</v>
      </c>
      <c r="C67" s="18" t="s">
        <v>32</v>
      </c>
      <c r="D67" s="11"/>
      <c r="E67" s="16">
        <f>IF(ROWS($E$44:E67)&lt;=DAY(DATE($B$3,5+1,0)),ROWS($E$44:E67),"")</f>
        <v>24</v>
      </c>
      <c r="F67" s="17" t="str">
        <f t="shared" si="4"/>
        <v>So</v>
      </c>
      <c r="G67" s="18"/>
      <c r="H67" s="11"/>
      <c r="I67" s="16">
        <f>IF(ROWS($I$44:I67)&lt;=DAY(DATE($B$3,6+1,0)),ROWS($I$44:I67),"")</f>
        <v>24</v>
      </c>
      <c r="J67" s="17" t="str">
        <f t="shared" si="5"/>
        <v>Mi</v>
      </c>
      <c r="K67" s="18"/>
    </row>
    <row r="68" spans="1:11" ht="15" x14ac:dyDescent="0.25">
      <c r="A68" s="16">
        <f>IF(ROWS($A$44:A68)&lt;=DAY(DATE($B$3,4+1,0)),ROWS($A$44:A68),"")</f>
        <v>25</v>
      </c>
      <c r="B68" s="17" t="str">
        <f t="shared" si="3"/>
        <v>Sa</v>
      </c>
      <c r="C68" s="18"/>
      <c r="D68" s="11"/>
      <c r="E68" s="16">
        <f>IF(ROWS($E$44:E68)&lt;=DAY(DATE($B$3,5+1,0)),ROWS($E$44:E68),"")</f>
        <v>25</v>
      </c>
      <c r="F68" s="17" t="str">
        <f t="shared" si="4"/>
        <v>Mo</v>
      </c>
      <c r="G68" s="18"/>
      <c r="H68" s="11"/>
      <c r="I68" s="16">
        <f>IF(ROWS($I$44:I68)&lt;=DAY(DATE($B$3,6+1,0)),ROWS($I$44:I68),"")</f>
        <v>25</v>
      </c>
      <c r="J68" s="17" t="str">
        <f t="shared" si="5"/>
        <v>Do</v>
      </c>
      <c r="K68" s="18"/>
    </row>
    <row r="69" spans="1:11" ht="15" x14ac:dyDescent="0.25">
      <c r="A69" s="16">
        <f>IF(ROWS($A$44:A69)&lt;=DAY(DATE($B$3,4+1,0)),ROWS($A$44:A69),"")</f>
        <v>26</v>
      </c>
      <c r="B69" s="17" t="str">
        <f t="shared" si="3"/>
        <v>So</v>
      </c>
      <c r="C69" s="18"/>
      <c r="D69" s="11"/>
      <c r="E69" s="16">
        <f>IF(ROWS($E$44:E69)&lt;=DAY(DATE($B$3,5+1,0)),ROWS($E$44:E69),"")</f>
        <v>26</v>
      </c>
      <c r="F69" s="17" t="str">
        <f t="shared" si="4"/>
        <v>Di</v>
      </c>
      <c r="G69" s="18"/>
      <c r="H69" s="11"/>
      <c r="I69" s="16">
        <f>IF(ROWS($I$44:I69)&lt;=DAY(DATE($B$3,6+1,0)),ROWS($I$44:I69),"")</f>
        <v>26</v>
      </c>
      <c r="J69" s="17" t="str">
        <f t="shared" si="5"/>
        <v>Fr</v>
      </c>
      <c r="K69" s="18"/>
    </row>
    <row r="70" spans="1:11" ht="15" x14ac:dyDescent="0.25">
      <c r="A70" s="16">
        <f>IF(ROWS($A$44:A70)&lt;=DAY(DATE($B$3,4+1,0)),ROWS($A$44:A70),"")</f>
        <v>27</v>
      </c>
      <c r="B70" s="17" t="str">
        <f t="shared" si="3"/>
        <v>Mo</v>
      </c>
      <c r="C70" s="18"/>
      <c r="D70" s="11"/>
      <c r="E70" s="16">
        <f>IF(ROWS($E$44:E70)&lt;=DAY(DATE($B$3,5+1,0)),ROWS($E$44:E70),"")</f>
        <v>27</v>
      </c>
      <c r="F70" s="17" t="str">
        <f t="shared" si="4"/>
        <v>Mi</v>
      </c>
      <c r="G70" s="18"/>
      <c r="H70" s="11"/>
      <c r="I70" s="16">
        <f>IF(ROWS($I$44:I70)&lt;=DAY(DATE($B$3,6+1,0)),ROWS($I$44:I70),"")</f>
        <v>27</v>
      </c>
      <c r="J70" s="17" t="str">
        <f t="shared" si="5"/>
        <v>Sa</v>
      </c>
      <c r="K70" s="18"/>
    </row>
    <row r="71" spans="1:11" ht="15" x14ac:dyDescent="0.25">
      <c r="A71" s="16">
        <f>IF(ROWS($A$44:A71)&lt;=DAY(DATE($B$3,4+1,0)),ROWS($A$44:A71),"")</f>
        <v>28</v>
      </c>
      <c r="B71" s="17" t="str">
        <f t="shared" si="3"/>
        <v>Di</v>
      </c>
      <c r="C71" s="18"/>
      <c r="D71" s="11"/>
      <c r="E71" s="16">
        <f>IF(ROWS($E$44:E71)&lt;=DAY(DATE($B$3,5+1,0)),ROWS($E$44:E71),"")</f>
        <v>28</v>
      </c>
      <c r="F71" s="17" t="str">
        <f t="shared" si="4"/>
        <v>Do</v>
      </c>
      <c r="G71" s="18" t="s">
        <v>33</v>
      </c>
      <c r="H71" s="11"/>
      <c r="I71" s="16">
        <f>IF(ROWS($I$44:I71)&lt;=DAY(DATE($B$3,6+1,0)),ROWS($I$44:I71),"")</f>
        <v>28</v>
      </c>
      <c r="J71" s="17" t="str">
        <f t="shared" si="5"/>
        <v>So</v>
      </c>
      <c r="K71" s="18"/>
    </row>
    <row r="72" spans="1:11" ht="15" x14ac:dyDescent="0.25">
      <c r="A72" s="16">
        <f>IF(ROWS($A$44:A72)&lt;=DAY(DATE($B$3,4+1,0)),ROWS($A$44:A72),"")</f>
        <v>29</v>
      </c>
      <c r="B72" s="17" t="str">
        <f t="shared" si="3"/>
        <v>Mi</v>
      </c>
      <c r="C72" s="18"/>
      <c r="D72" s="11"/>
      <c r="E72" s="16">
        <f>IF(ROWS($E$44:E72)&lt;=DAY(DATE($B$3,5+1,0)),ROWS($E$44:E72),"")</f>
        <v>29</v>
      </c>
      <c r="F72" s="17" t="str">
        <f t="shared" si="4"/>
        <v>Fr</v>
      </c>
      <c r="G72" s="18"/>
      <c r="H72" s="11"/>
      <c r="I72" s="16">
        <f>IF(ROWS($I$44:I72)&lt;=DAY(DATE($B$3,6+1,0)),ROWS($I$44:I72),"")</f>
        <v>29</v>
      </c>
      <c r="J72" s="17" t="str">
        <f t="shared" si="5"/>
        <v>Mo</v>
      </c>
      <c r="K72" s="18"/>
    </row>
    <row r="73" spans="1:11" ht="15" x14ac:dyDescent="0.25">
      <c r="A73" s="16">
        <f>IF(ROWS($A$44:A73)&lt;=DAY(DATE($B$3,4+1,0)),ROWS($A$44:A73),"")</f>
        <v>30</v>
      </c>
      <c r="B73" s="17" t="str">
        <f t="shared" si="3"/>
        <v>Do</v>
      </c>
      <c r="C73" s="18"/>
      <c r="D73" s="11"/>
      <c r="E73" s="16">
        <f>IF(ROWS($E$44:E73)&lt;=DAY(DATE($B$3,5+1,0)),ROWS($E$44:E73),"")</f>
        <v>30</v>
      </c>
      <c r="F73" s="17" t="str">
        <f t="shared" si="4"/>
        <v>Sa</v>
      </c>
      <c r="G73" s="18"/>
      <c r="H73" s="11"/>
      <c r="I73" s="16">
        <f>IF(ROWS($I$44:I73)&lt;=DAY(DATE($B$3,6+1,0)),ROWS($I$44:I73),"")</f>
        <v>30</v>
      </c>
      <c r="J73" s="17" t="str">
        <f t="shared" si="5"/>
        <v>Di</v>
      </c>
      <c r="K73" s="18" t="s">
        <v>34</v>
      </c>
    </row>
    <row r="74" spans="1:11" ht="15" x14ac:dyDescent="0.25">
      <c r="A74" s="16" t="str">
        <f>IF(ROWS($A$44:A74)&lt;=DAY(DATE($B$3,4+1,0)),ROWS($A$44:A74),"")</f>
        <v/>
      </c>
      <c r="B74" s="17" t="str">
        <f t="shared" si="3"/>
        <v/>
      </c>
      <c r="C74" s="18"/>
      <c r="D74" s="11"/>
      <c r="E74" s="16">
        <f>IF(ROWS($E$44:E74)&lt;=DAY(DATE($B$3,5+1,0)),ROWS($E$44:E74),"")</f>
        <v>31</v>
      </c>
      <c r="F74" s="17" t="str">
        <f t="shared" si="4"/>
        <v>So</v>
      </c>
      <c r="G74" s="18"/>
      <c r="H74" s="11"/>
      <c r="I74" s="16" t="str">
        <f>IF(ROWS($I$44:I74)&lt;=DAY(DATE($B$3,6+1,0)),ROWS($I$44:I74),"")</f>
        <v/>
      </c>
      <c r="J74" s="17" t="str">
        <f t="shared" si="5"/>
        <v/>
      </c>
      <c r="K74" s="18"/>
    </row>
    <row r="75" spans="1:11" ht="15" x14ac:dyDescent="0.25">
      <c r="D75" s="11"/>
      <c r="H75" s="11"/>
    </row>
    <row r="76" spans="1:11" ht="15.75" x14ac:dyDescent="0.2">
      <c r="A76" s="2" t="s">
        <v>35</v>
      </c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ht="15.75" x14ac:dyDescent="0.25">
      <c r="A77" s="1" t="s">
        <v>36</v>
      </c>
      <c r="B77" s="1"/>
      <c r="C77" s="1"/>
      <c r="D77" s="11"/>
      <c r="E77" s="1" t="s">
        <v>37</v>
      </c>
      <c r="F77" s="1"/>
      <c r="G77" s="1"/>
      <c r="H77" s="11"/>
      <c r="I77" s="1" t="s">
        <v>38</v>
      </c>
      <c r="J77" s="1"/>
      <c r="K77" s="1"/>
    </row>
    <row r="78" spans="1:11" ht="15" x14ac:dyDescent="0.25">
      <c r="A78" s="13" t="s">
        <v>10</v>
      </c>
      <c r="B78" s="14" t="s">
        <v>11</v>
      </c>
      <c r="C78" s="15" t="s">
        <v>12</v>
      </c>
      <c r="D78" s="11"/>
      <c r="E78" s="13" t="s">
        <v>10</v>
      </c>
      <c r="F78" s="14" t="s">
        <v>11</v>
      </c>
      <c r="G78" s="15" t="s">
        <v>12</v>
      </c>
      <c r="H78" s="11"/>
      <c r="I78" s="13" t="s">
        <v>10</v>
      </c>
      <c r="J78" s="14" t="s">
        <v>11</v>
      </c>
      <c r="K78" s="15" t="s">
        <v>12</v>
      </c>
    </row>
    <row r="79" spans="1:11" ht="15" x14ac:dyDescent="0.25">
      <c r="A79" s="16">
        <f>IF(ROWS($A$79:A79)&lt;=DAY(DATE($B$3,7+1,0)),ROWS($A$79:A79),"")</f>
        <v>1</v>
      </c>
      <c r="B79" s="17" t="str">
        <f t="shared" ref="B79:B109" si="6">IF(A79="","",CHOOSE(WEEKDAY(DATE($B$3,7,A79),2),"Mo","Di","Mi","Do","Fr","Sa","So"))</f>
        <v>Mi</v>
      </c>
      <c r="C79" s="18"/>
      <c r="D79" s="11"/>
      <c r="E79" s="16">
        <f>IF(ROWS($E$79:E79)&lt;=DAY(DATE($B$3,8+1,0)),ROWS($E$79:E79),"")</f>
        <v>1</v>
      </c>
      <c r="F79" s="17" t="str">
        <f t="shared" ref="F79:F109" si="7">IF(E79="","",CHOOSE(WEEKDAY(DATE($B$3,8,E79),2),"Mo","Di","Mi","Do","Fr","Sa","So"))</f>
        <v>Sa</v>
      </c>
      <c r="G79" s="18"/>
      <c r="H79" s="11"/>
      <c r="I79" s="16">
        <f>IF(ROWS($I$79:I79)&lt;=DAY(DATE($B$3,9+1,0)),ROWS($I$79:I79),"")</f>
        <v>1</v>
      </c>
      <c r="J79" s="17" t="str">
        <f t="shared" ref="J79:J109" si="8">IF(I79="","",CHOOSE(WEEKDAY(DATE($B$3,9,I79),2),"Mo","Di","Mi","Do","Fr","Sa","So"))</f>
        <v>Di</v>
      </c>
      <c r="K79" s="18" t="s">
        <v>39</v>
      </c>
    </row>
    <row r="80" spans="1:11" ht="15" x14ac:dyDescent="0.25">
      <c r="A80" s="16">
        <f>IF(ROWS($A$79:A80)&lt;=DAY(DATE($B$3,7+1,0)),ROWS($A$79:A80),"")</f>
        <v>2</v>
      </c>
      <c r="B80" s="17" t="str">
        <f t="shared" si="6"/>
        <v>Do</v>
      </c>
      <c r="C80" s="18"/>
      <c r="D80" s="11"/>
      <c r="E80" s="16">
        <f>IF(ROWS($E$79:E80)&lt;=DAY(DATE($B$3,8+1,0)),ROWS($E$79:E80),"")</f>
        <v>2</v>
      </c>
      <c r="F80" s="17" t="str">
        <f t="shared" si="7"/>
        <v>So</v>
      </c>
      <c r="G80" s="18"/>
      <c r="H80" s="11"/>
      <c r="I80" s="16">
        <f>IF(ROWS($I$79:I80)&lt;=DAY(DATE($B$3,9+1,0)),ROWS($I$79:I80),"")</f>
        <v>2</v>
      </c>
      <c r="J80" s="17" t="str">
        <f t="shared" si="8"/>
        <v>Mi</v>
      </c>
      <c r="K80" s="18"/>
    </row>
    <row r="81" spans="1:11" ht="15" x14ac:dyDescent="0.25">
      <c r="A81" s="16">
        <f>IF(ROWS($A$79:A81)&lt;=DAY(DATE($B$3,7+1,0)),ROWS($A$79:A81),"")</f>
        <v>3</v>
      </c>
      <c r="B81" s="17" t="str">
        <f t="shared" si="6"/>
        <v>Fr</v>
      </c>
      <c r="C81" s="18"/>
      <c r="D81" s="11"/>
      <c r="E81" s="16">
        <f>IF(ROWS($E$79:E81)&lt;=DAY(DATE($B$3,8+1,0)),ROWS($E$79:E81),"")</f>
        <v>3</v>
      </c>
      <c r="F81" s="17" t="str">
        <f t="shared" si="7"/>
        <v>Mo</v>
      </c>
      <c r="G81" s="18"/>
      <c r="H81" s="11"/>
      <c r="I81" s="16">
        <f>IF(ROWS($I$79:I81)&lt;=DAY(DATE($B$3,9+1,0)),ROWS($I$79:I81),"")</f>
        <v>3</v>
      </c>
      <c r="J81" s="17" t="str">
        <f t="shared" si="8"/>
        <v>Do</v>
      </c>
      <c r="K81" s="18"/>
    </row>
    <row r="82" spans="1:11" ht="15" x14ac:dyDescent="0.25">
      <c r="A82" s="16">
        <f>IF(ROWS($A$79:A82)&lt;=DAY(DATE($B$3,7+1,0)),ROWS($A$79:A82),"")</f>
        <v>4</v>
      </c>
      <c r="B82" s="17" t="str">
        <f t="shared" si="6"/>
        <v>Sa</v>
      </c>
      <c r="C82" s="18"/>
      <c r="D82" s="11"/>
      <c r="E82" s="16">
        <f>IF(ROWS($E$79:E82)&lt;=DAY(DATE($B$3,8+1,0)),ROWS($E$79:E82),"")</f>
        <v>4</v>
      </c>
      <c r="F82" s="17" t="str">
        <f t="shared" si="7"/>
        <v>Di</v>
      </c>
      <c r="G82" s="18"/>
      <c r="H82" s="11"/>
      <c r="I82" s="16">
        <f>IF(ROWS($I$79:I82)&lt;=DAY(DATE($B$3,9+1,0)),ROWS($I$79:I82),"")</f>
        <v>4</v>
      </c>
      <c r="J82" s="17" t="str">
        <f t="shared" si="8"/>
        <v>Fr</v>
      </c>
      <c r="K82" s="18"/>
    </row>
    <row r="83" spans="1:11" ht="15" x14ac:dyDescent="0.25">
      <c r="A83" s="16">
        <f>IF(ROWS($A$79:A83)&lt;=DAY(DATE($B$3,7+1,0)),ROWS($A$79:A83),"")</f>
        <v>5</v>
      </c>
      <c r="B83" s="17" t="str">
        <f t="shared" si="6"/>
        <v>So</v>
      </c>
      <c r="C83" s="18"/>
      <c r="D83" s="11"/>
      <c r="E83" s="16">
        <f>IF(ROWS($E$79:E83)&lt;=DAY(DATE($B$3,8+1,0)),ROWS($E$79:E83),"")</f>
        <v>5</v>
      </c>
      <c r="F83" s="17" t="str">
        <f t="shared" si="7"/>
        <v>Mi</v>
      </c>
      <c r="G83" s="18" t="s">
        <v>40</v>
      </c>
      <c r="H83" s="11"/>
      <c r="I83" s="16">
        <f>IF(ROWS($I$79:I83)&lt;=DAY(DATE($B$3,9+1,0)),ROWS($I$79:I83),"")</f>
        <v>5</v>
      </c>
      <c r="J83" s="17" t="str">
        <f t="shared" si="8"/>
        <v>Sa</v>
      </c>
      <c r="K83" s="18"/>
    </row>
    <row r="84" spans="1:11" ht="15" x14ac:dyDescent="0.25">
      <c r="A84" s="16">
        <f>IF(ROWS($A$79:A84)&lt;=DAY(DATE($B$3,7+1,0)),ROWS($A$79:A84),"")</f>
        <v>6</v>
      </c>
      <c r="B84" s="17" t="str">
        <f t="shared" si="6"/>
        <v>Mo</v>
      </c>
      <c r="C84" s="18"/>
      <c r="D84" s="11"/>
      <c r="E84" s="16">
        <f>IF(ROWS($E$79:E84)&lt;=DAY(DATE($B$3,8+1,0)),ROWS($E$79:E84),"")</f>
        <v>6</v>
      </c>
      <c r="F84" s="17" t="str">
        <f t="shared" si="7"/>
        <v>Do</v>
      </c>
      <c r="G84" s="18"/>
      <c r="H84" s="11"/>
      <c r="I84" s="16">
        <f>IF(ROWS($I$79:I84)&lt;=DAY(DATE($B$3,9+1,0)),ROWS($I$79:I84),"")</f>
        <v>6</v>
      </c>
      <c r="J84" s="17" t="str">
        <f t="shared" si="8"/>
        <v>So</v>
      </c>
      <c r="K84" s="18"/>
    </row>
    <row r="85" spans="1:11" ht="15" x14ac:dyDescent="0.25">
      <c r="A85" s="16">
        <f>IF(ROWS($A$79:A85)&lt;=DAY(DATE($B$3,7+1,0)),ROWS($A$79:A85),"")</f>
        <v>7</v>
      </c>
      <c r="B85" s="17" t="str">
        <f t="shared" si="6"/>
        <v>Di</v>
      </c>
      <c r="C85" s="18" t="s">
        <v>41</v>
      </c>
      <c r="D85" s="11"/>
      <c r="E85" s="16">
        <f>IF(ROWS($E$79:E85)&lt;=DAY(DATE($B$3,8+1,0)),ROWS($E$79:E85),"")</f>
        <v>7</v>
      </c>
      <c r="F85" s="17" t="str">
        <f t="shared" si="7"/>
        <v>Fr</v>
      </c>
      <c r="G85" s="18"/>
      <c r="H85" s="11"/>
      <c r="I85" s="16">
        <f>IF(ROWS($I$79:I85)&lt;=DAY(DATE($B$3,9+1,0)),ROWS($I$79:I85),"")</f>
        <v>7</v>
      </c>
      <c r="J85" s="17" t="str">
        <f t="shared" si="8"/>
        <v>Mo</v>
      </c>
      <c r="K85" s="18"/>
    </row>
    <row r="86" spans="1:11" ht="15" x14ac:dyDescent="0.25">
      <c r="A86" s="16">
        <f>IF(ROWS($A$79:A86)&lt;=DAY(DATE($B$3,7+1,0)),ROWS($A$79:A86),"")</f>
        <v>8</v>
      </c>
      <c r="B86" s="17" t="str">
        <f t="shared" si="6"/>
        <v>Mi</v>
      </c>
      <c r="C86" s="18"/>
      <c r="D86" s="11"/>
      <c r="E86" s="16">
        <f>IF(ROWS($E$79:E86)&lt;=DAY(DATE($B$3,8+1,0)),ROWS($E$79:E86),"")</f>
        <v>8</v>
      </c>
      <c r="F86" s="17" t="str">
        <f t="shared" si="7"/>
        <v>Sa</v>
      </c>
      <c r="G86" s="18"/>
      <c r="H86" s="11"/>
      <c r="I86" s="16">
        <f>IF(ROWS($I$79:I86)&lt;=DAY(DATE($B$3,9+1,0)),ROWS($I$79:I86),"")</f>
        <v>8</v>
      </c>
      <c r="J86" s="17" t="str">
        <f t="shared" si="8"/>
        <v>Di</v>
      </c>
      <c r="K86" s="18"/>
    </row>
    <row r="87" spans="1:11" ht="15" x14ac:dyDescent="0.25">
      <c r="A87" s="16">
        <f>IF(ROWS($A$79:A87)&lt;=DAY(DATE($B$3,7+1,0)),ROWS($A$79:A87),"")</f>
        <v>9</v>
      </c>
      <c r="B87" s="17" t="str">
        <f t="shared" si="6"/>
        <v>Do</v>
      </c>
      <c r="C87" s="18"/>
      <c r="D87" s="11"/>
      <c r="E87" s="16">
        <f>IF(ROWS($E$79:E87)&lt;=DAY(DATE($B$3,8+1,0)),ROWS($E$79:E87),"")</f>
        <v>9</v>
      </c>
      <c r="F87" s="17" t="str">
        <f t="shared" si="7"/>
        <v>So</v>
      </c>
      <c r="G87" s="18"/>
      <c r="H87" s="11"/>
      <c r="I87" s="16">
        <f>IF(ROWS($I$79:I87)&lt;=DAY(DATE($B$3,9+1,0)),ROWS($I$79:I87),"")</f>
        <v>9</v>
      </c>
      <c r="J87" s="17" t="str">
        <f t="shared" si="8"/>
        <v>Mi</v>
      </c>
      <c r="K87" s="18"/>
    </row>
    <row r="88" spans="1:11" ht="15" x14ac:dyDescent="0.25">
      <c r="A88" s="16">
        <f>IF(ROWS($A$79:A88)&lt;=DAY(DATE($B$3,7+1,0)),ROWS($A$79:A88),"")</f>
        <v>10</v>
      </c>
      <c r="B88" s="17" t="str">
        <f t="shared" si="6"/>
        <v>Fr</v>
      </c>
      <c r="C88" s="18"/>
      <c r="D88" s="11"/>
      <c r="E88" s="16">
        <f>IF(ROWS($E$79:E88)&lt;=DAY(DATE($B$3,8+1,0)),ROWS($E$79:E88),"")</f>
        <v>10</v>
      </c>
      <c r="F88" s="17" t="str">
        <f t="shared" si="7"/>
        <v>Mo</v>
      </c>
      <c r="G88" s="18"/>
      <c r="H88" s="11"/>
      <c r="I88" s="16">
        <f>IF(ROWS($I$79:I88)&lt;=DAY(DATE($B$3,9+1,0)),ROWS($I$79:I88),"")</f>
        <v>10</v>
      </c>
      <c r="J88" s="17" t="str">
        <f t="shared" si="8"/>
        <v>Do</v>
      </c>
      <c r="K88" s="18"/>
    </row>
    <row r="89" spans="1:11" ht="15" x14ac:dyDescent="0.25">
      <c r="A89" s="16">
        <f>IF(ROWS($A$79:A89)&lt;=DAY(DATE($B$3,7+1,0)),ROWS($A$79:A89),"")</f>
        <v>11</v>
      </c>
      <c r="B89" s="17" t="str">
        <f t="shared" si="6"/>
        <v>Sa</v>
      </c>
      <c r="C89" s="18"/>
      <c r="D89" s="11"/>
      <c r="E89" s="16">
        <f>IF(ROWS($E$79:E89)&lt;=DAY(DATE($B$3,8+1,0)),ROWS($E$79:E89),"")</f>
        <v>11</v>
      </c>
      <c r="F89" s="17" t="str">
        <f t="shared" si="7"/>
        <v>Di</v>
      </c>
      <c r="G89" s="18"/>
      <c r="H89" s="11"/>
      <c r="I89" s="16">
        <f>IF(ROWS($I$79:I89)&lt;=DAY(DATE($B$3,9+1,0)),ROWS($I$79:I89),"")</f>
        <v>11</v>
      </c>
      <c r="J89" s="17" t="str">
        <f t="shared" si="8"/>
        <v>Fr</v>
      </c>
      <c r="K89" s="18"/>
    </row>
    <row r="90" spans="1:11" ht="15" x14ac:dyDescent="0.25">
      <c r="A90" s="16">
        <f>IF(ROWS($A$79:A90)&lt;=DAY(DATE($B$3,7+1,0)),ROWS($A$79:A90),"")</f>
        <v>12</v>
      </c>
      <c r="B90" s="17" t="str">
        <f t="shared" si="6"/>
        <v>So</v>
      </c>
      <c r="C90" s="18"/>
      <c r="D90" s="11"/>
      <c r="E90" s="16">
        <f>IF(ROWS($E$79:E90)&lt;=DAY(DATE($B$3,8+1,0)),ROWS($E$79:E90),"")</f>
        <v>12</v>
      </c>
      <c r="F90" s="17" t="str">
        <f t="shared" si="7"/>
        <v>Mi</v>
      </c>
      <c r="G90" s="18"/>
      <c r="H90" s="11"/>
      <c r="I90" s="16">
        <f>IF(ROWS($I$79:I90)&lt;=DAY(DATE($B$3,9+1,0)),ROWS($I$79:I90),"")</f>
        <v>12</v>
      </c>
      <c r="J90" s="17" t="str">
        <f t="shared" si="8"/>
        <v>Sa</v>
      </c>
      <c r="K90" s="18"/>
    </row>
    <row r="91" spans="1:11" ht="15" x14ac:dyDescent="0.25">
      <c r="A91" s="16">
        <f>IF(ROWS($A$79:A91)&lt;=DAY(DATE($B$3,7+1,0)),ROWS($A$79:A91),"")</f>
        <v>13</v>
      </c>
      <c r="B91" s="17" t="str">
        <f t="shared" si="6"/>
        <v>Mo</v>
      </c>
      <c r="C91" s="18"/>
      <c r="D91" s="11"/>
      <c r="E91" s="16">
        <f>IF(ROWS($E$79:E91)&lt;=DAY(DATE($B$3,8+1,0)),ROWS($E$79:E91),"")</f>
        <v>13</v>
      </c>
      <c r="F91" s="17" t="str">
        <f t="shared" si="7"/>
        <v>Do</v>
      </c>
      <c r="G91" s="18"/>
      <c r="H91" s="11"/>
      <c r="I91" s="16">
        <f>IF(ROWS($I$79:I91)&lt;=DAY(DATE($B$3,9+1,0)),ROWS($I$79:I91),"")</f>
        <v>13</v>
      </c>
      <c r="J91" s="17" t="str">
        <f t="shared" si="8"/>
        <v>So</v>
      </c>
      <c r="K91" s="18"/>
    </row>
    <row r="92" spans="1:11" ht="15" x14ac:dyDescent="0.25">
      <c r="A92" s="16">
        <f>IF(ROWS($A$79:A92)&lt;=DAY(DATE($B$3,7+1,0)),ROWS($A$79:A92),"")</f>
        <v>14</v>
      </c>
      <c r="B92" s="17" t="str">
        <f t="shared" si="6"/>
        <v>Di</v>
      </c>
      <c r="C92" s="18"/>
      <c r="D92" s="11"/>
      <c r="E92" s="16">
        <f>IF(ROWS($E$79:E92)&lt;=DAY(DATE($B$3,8+1,0)),ROWS($E$79:E92),"")</f>
        <v>14</v>
      </c>
      <c r="F92" s="17" t="str">
        <f t="shared" si="7"/>
        <v>Fr</v>
      </c>
      <c r="G92" s="18"/>
      <c r="H92" s="11"/>
      <c r="I92" s="16">
        <f>IF(ROWS($I$79:I92)&lt;=DAY(DATE($B$3,9+1,0)),ROWS($I$79:I92),"")</f>
        <v>14</v>
      </c>
      <c r="J92" s="17" t="str">
        <f t="shared" si="8"/>
        <v>Mo</v>
      </c>
      <c r="K92" s="18"/>
    </row>
    <row r="93" spans="1:11" ht="15" x14ac:dyDescent="0.25">
      <c r="A93" s="16">
        <f>IF(ROWS($A$79:A93)&lt;=DAY(DATE($B$3,7+1,0)),ROWS($A$79:A93),"")</f>
        <v>15</v>
      </c>
      <c r="B93" s="17" t="str">
        <f t="shared" si="6"/>
        <v>Mi</v>
      </c>
      <c r="C93" s="18"/>
      <c r="D93" s="11"/>
      <c r="E93" s="16">
        <f>IF(ROWS($E$79:E93)&lt;=DAY(DATE($B$3,8+1,0)),ROWS($E$79:E93),"")</f>
        <v>15</v>
      </c>
      <c r="F93" s="17" t="str">
        <f t="shared" si="7"/>
        <v>Sa</v>
      </c>
      <c r="G93" s="18"/>
      <c r="H93" s="11"/>
      <c r="I93" s="16">
        <f>IF(ROWS($I$79:I93)&lt;=DAY(DATE($B$3,9+1,0)),ROWS($I$79:I93),"")</f>
        <v>15</v>
      </c>
      <c r="J93" s="17" t="str">
        <f t="shared" si="8"/>
        <v>Di</v>
      </c>
      <c r="K93" s="18"/>
    </row>
    <row r="94" spans="1:11" ht="15" x14ac:dyDescent="0.25">
      <c r="A94" s="16">
        <f>IF(ROWS($A$79:A94)&lt;=DAY(DATE($B$3,7+1,0)),ROWS($A$79:A94),"")</f>
        <v>16</v>
      </c>
      <c r="B94" s="17" t="str">
        <f t="shared" si="6"/>
        <v>Do</v>
      </c>
      <c r="C94" s="18"/>
      <c r="D94" s="11"/>
      <c r="E94" s="16">
        <f>IF(ROWS($E$79:E94)&lt;=DAY(DATE($B$3,8+1,0)),ROWS($E$79:E94),"")</f>
        <v>16</v>
      </c>
      <c r="F94" s="17" t="str">
        <f t="shared" si="7"/>
        <v>So</v>
      </c>
      <c r="G94" s="18"/>
      <c r="H94" s="11"/>
      <c r="I94" s="16">
        <f>IF(ROWS($I$79:I94)&lt;=DAY(DATE($B$3,9+1,0)),ROWS($I$79:I94),"")</f>
        <v>16</v>
      </c>
      <c r="J94" s="17" t="str">
        <f t="shared" si="8"/>
        <v>Mi</v>
      </c>
      <c r="K94" s="18"/>
    </row>
    <row r="95" spans="1:11" ht="15" x14ac:dyDescent="0.25">
      <c r="A95" s="16">
        <f>IF(ROWS($A$79:A95)&lt;=DAY(DATE($B$3,7+1,0)),ROWS($A$79:A95),"")</f>
        <v>17</v>
      </c>
      <c r="B95" s="17" t="str">
        <f t="shared" si="6"/>
        <v>Fr</v>
      </c>
      <c r="C95" s="18"/>
      <c r="D95" s="11"/>
      <c r="E95" s="16">
        <f>IF(ROWS($E$79:E95)&lt;=DAY(DATE($B$3,8+1,0)),ROWS($E$79:E95),"")</f>
        <v>17</v>
      </c>
      <c r="F95" s="17" t="str">
        <f t="shared" si="7"/>
        <v>Mo</v>
      </c>
      <c r="G95" s="18"/>
      <c r="H95" s="11"/>
      <c r="I95" s="16">
        <f>IF(ROWS($I$79:I95)&lt;=DAY(DATE($B$3,9+1,0)),ROWS($I$79:I95),"")</f>
        <v>17</v>
      </c>
      <c r="J95" s="17" t="str">
        <f t="shared" si="8"/>
        <v>Do</v>
      </c>
      <c r="K95" s="18"/>
    </row>
    <row r="96" spans="1:11" ht="15" x14ac:dyDescent="0.25">
      <c r="A96" s="16">
        <f>IF(ROWS($A$79:A96)&lt;=DAY(DATE($B$3,7+1,0)),ROWS($A$79:A96),"")</f>
        <v>18</v>
      </c>
      <c r="B96" s="17" t="str">
        <f t="shared" si="6"/>
        <v>Sa</v>
      </c>
      <c r="C96" s="18"/>
      <c r="D96" s="11"/>
      <c r="E96" s="16">
        <f>IF(ROWS($E$79:E96)&lt;=DAY(DATE($B$3,8+1,0)),ROWS($E$79:E96),"")</f>
        <v>18</v>
      </c>
      <c r="F96" s="17" t="str">
        <f t="shared" si="7"/>
        <v>Di</v>
      </c>
      <c r="G96" s="18"/>
      <c r="H96" s="11"/>
      <c r="I96" s="16">
        <f>IF(ROWS($I$79:I96)&lt;=DAY(DATE($B$3,9+1,0)),ROWS($I$79:I96),"")</f>
        <v>18</v>
      </c>
      <c r="J96" s="17" t="str">
        <f t="shared" si="8"/>
        <v>Fr</v>
      </c>
      <c r="K96" s="18"/>
    </row>
    <row r="97" spans="1:11" ht="15" x14ac:dyDescent="0.25">
      <c r="A97" s="16">
        <f>IF(ROWS($A$79:A97)&lt;=DAY(DATE($B$3,7+1,0)),ROWS($A$79:A97),"")</f>
        <v>19</v>
      </c>
      <c r="B97" s="17" t="str">
        <f t="shared" si="6"/>
        <v>So</v>
      </c>
      <c r="C97" s="18"/>
      <c r="D97" s="11"/>
      <c r="E97" s="16">
        <f>IF(ROWS($E$79:E97)&lt;=DAY(DATE($B$3,8+1,0)),ROWS($E$79:E97),"")</f>
        <v>19</v>
      </c>
      <c r="F97" s="17" t="str">
        <f t="shared" si="7"/>
        <v>Mi</v>
      </c>
      <c r="G97" s="18" t="s">
        <v>42</v>
      </c>
      <c r="H97" s="11"/>
      <c r="I97" s="16">
        <f>IF(ROWS($I$79:I97)&lt;=DAY(DATE($B$3,9+1,0)),ROWS($I$79:I97),"")</f>
        <v>19</v>
      </c>
      <c r="J97" s="17" t="str">
        <f t="shared" si="8"/>
        <v>Sa</v>
      </c>
      <c r="K97" s="18"/>
    </row>
    <row r="98" spans="1:11" ht="15" x14ac:dyDescent="0.25">
      <c r="A98" s="16">
        <f>IF(ROWS($A$79:A98)&lt;=DAY(DATE($B$3,7+1,0)),ROWS($A$79:A98),"")</f>
        <v>20</v>
      </c>
      <c r="B98" s="17" t="str">
        <f t="shared" si="6"/>
        <v>Mo</v>
      </c>
      <c r="C98" s="18"/>
      <c r="D98" s="11"/>
      <c r="E98" s="16">
        <f>IF(ROWS($E$79:E98)&lt;=DAY(DATE($B$3,8+1,0)),ROWS($E$79:E98),"")</f>
        <v>20</v>
      </c>
      <c r="F98" s="17" t="str">
        <f t="shared" si="7"/>
        <v>Do</v>
      </c>
      <c r="G98" s="18"/>
      <c r="H98" s="11"/>
      <c r="I98" s="16">
        <f>IF(ROWS($I$79:I98)&lt;=DAY(DATE($B$3,9+1,0)),ROWS($I$79:I98),"")</f>
        <v>20</v>
      </c>
      <c r="J98" s="17" t="str">
        <f t="shared" si="8"/>
        <v>So</v>
      </c>
      <c r="K98" s="18"/>
    </row>
    <row r="99" spans="1:11" ht="15" x14ac:dyDescent="0.25">
      <c r="A99" s="16">
        <f>IF(ROWS($A$79:A99)&lt;=DAY(DATE($B$3,7+1,0)),ROWS($A$79:A99),"")</f>
        <v>21</v>
      </c>
      <c r="B99" s="17" t="str">
        <f t="shared" si="6"/>
        <v>Di</v>
      </c>
      <c r="C99" s="18"/>
      <c r="D99" s="11"/>
      <c r="E99" s="16">
        <f>IF(ROWS($E$79:E99)&lt;=DAY(DATE($B$3,8+1,0)),ROWS($E$79:E99),"")</f>
        <v>21</v>
      </c>
      <c r="F99" s="17" t="str">
        <f t="shared" si="7"/>
        <v>Fr</v>
      </c>
      <c r="G99" s="18"/>
      <c r="H99" s="11"/>
      <c r="I99" s="16">
        <f>IF(ROWS($I$79:I99)&lt;=DAY(DATE($B$3,9+1,0)),ROWS($I$79:I99),"")</f>
        <v>21</v>
      </c>
      <c r="J99" s="17" t="str">
        <f t="shared" si="8"/>
        <v>Mo</v>
      </c>
      <c r="K99" s="18"/>
    </row>
    <row r="100" spans="1:11" ht="15" x14ac:dyDescent="0.25">
      <c r="A100" s="16">
        <f>IF(ROWS($A$79:A100)&lt;=DAY(DATE($B$3,7+1,0)),ROWS($A$79:A100),"")</f>
        <v>22</v>
      </c>
      <c r="B100" s="17" t="str">
        <f t="shared" si="6"/>
        <v>Mi</v>
      </c>
      <c r="C100" s="18" t="s">
        <v>43</v>
      </c>
      <c r="D100" s="11"/>
      <c r="E100" s="16">
        <f>IF(ROWS($E$79:E100)&lt;=DAY(DATE($B$3,8+1,0)),ROWS($E$79:E100),"")</f>
        <v>22</v>
      </c>
      <c r="F100" s="17" t="str">
        <f t="shared" si="7"/>
        <v>Sa</v>
      </c>
      <c r="G100" s="18"/>
      <c r="H100" s="11"/>
      <c r="I100" s="16">
        <f>IF(ROWS($I$79:I100)&lt;=DAY(DATE($B$3,9+1,0)),ROWS($I$79:I100),"")</f>
        <v>22</v>
      </c>
      <c r="J100" s="17" t="str">
        <f t="shared" si="8"/>
        <v>Di</v>
      </c>
      <c r="K100" s="18"/>
    </row>
    <row r="101" spans="1:11" ht="15" x14ac:dyDescent="0.25">
      <c r="A101" s="16">
        <f>IF(ROWS($A$79:A101)&lt;=DAY(DATE($B$3,7+1,0)),ROWS($A$79:A101),"")</f>
        <v>23</v>
      </c>
      <c r="B101" s="17" t="str">
        <f t="shared" si="6"/>
        <v>Do</v>
      </c>
      <c r="C101" s="18"/>
      <c r="D101" s="11"/>
      <c r="E101" s="16">
        <f>IF(ROWS($E$79:E101)&lt;=DAY(DATE($B$3,8+1,0)),ROWS($E$79:E101),"")</f>
        <v>23</v>
      </c>
      <c r="F101" s="17" t="str">
        <f t="shared" si="7"/>
        <v>So</v>
      </c>
      <c r="G101" s="18"/>
      <c r="H101" s="11"/>
      <c r="I101" s="16">
        <f>IF(ROWS($I$79:I101)&lt;=DAY(DATE($B$3,9+1,0)),ROWS($I$79:I101),"")</f>
        <v>23</v>
      </c>
      <c r="J101" s="17" t="str">
        <f t="shared" si="8"/>
        <v>Mi</v>
      </c>
      <c r="K101" s="18" t="s">
        <v>44</v>
      </c>
    </row>
    <row r="102" spans="1:11" ht="15" x14ac:dyDescent="0.25">
      <c r="A102" s="16">
        <f>IF(ROWS($A$79:A102)&lt;=DAY(DATE($B$3,7+1,0)),ROWS($A$79:A102),"")</f>
        <v>24</v>
      </c>
      <c r="B102" s="17" t="str">
        <f t="shared" si="6"/>
        <v>Fr</v>
      </c>
      <c r="C102" s="18"/>
      <c r="D102" s="11"/>
      <c r="E102" s="16">
        <f>IF(ROWS($E$79:E102)&lt;=DAY(DATE($B$3,8+1,0)),ROWS($E$79:E102),"")</f>
        <v>24</v>
      </c>
      <c r="F102" s="17" t="str">
        <f t="shared" si="7"/>
        <v>Mo</v>
      </c>
      <c r="G102" s="18"/>
      <c r="H102" s="11"/>
      <c r="I102" s="16">
        <f>IF(ROWS($I$79:I102)&lt;=DAY(DATE($B$3,9+1,0)),ROWS($I$79:I102),"")</f>
        <v>24</v>
      </c>
      <c r="J102" s="17" t="str">
        <f t="shared" si="8"/>
        <v>Do</v>
      </c>
      <c r="K102" s="18"/>
    </row>
    <row r="103" spans="1:11" ht="15" x14ac:dyDescent="0.25">
      <c r="A103" s="16">
        <f>IF(ROWS($A$79:A103)&lt;=DAY(DATE($B$3,7+1,0)),ROWS($A$79:A103),"")</f>
        <v>25</v>
      </c>
      <c r="B103" s="17" t="str">
        <f t="shared" si="6"/>
        <v>Sa</v>
      </c>
      <c r="C103" s="18"/>
      <c r="D103" s="11"/>
      <c r="E103" s="16">
        <f>IF(ROWS($E$79:E103)&lt;=DAY(DATE($B$3,8+1,0)),ROWS($E$79:E103),"")</f>
        <v>25</v>
      </c>
      <c r="F103" s="17" t="str">
        <f t="shared" si="7"/>
        <v>Di</v>
      </c>
      <c r="G103" s="18"/>
      <c r="H103" s="11"/>
      <c r="I103" s="16">
        <f>IF(ROWS($I$79:I103)&lt;=DAY(DATE($B$3,9+1,0)),ROWS($I$79:I103),"")</f>
        <v>25</v>
      </c>
      <c r="J103" s="17" t="str">
        <f t="shared" si="8"/>
        <v>Fr</v>
      </c>
      <c r="K103" s="18"/>
    </row>
    <row r="104" spans="1:11" ht="15" x14ac:dyDescent="0.25">
      <c r="A104" s="16">
        <f>IF(ROWS($A$79:A104)&lt;=DAY(DATE($B$3,7+1,0)),ROWS($A$79:A104),"")</f>
        <v>26</v>
      </c>
      <c r="B104" s="17" t="str">
        <f t="shared" si="6"/>
        <v>So</v>
      </c>
      <c r="C104" s="18"/>
      <c r="D104" s="11"/>
      <c r="E104" s="16">
        <f>IF(ROWS($E$79:E104)&lt;=DAY(DATE($B$3,8+1,0)),ROWS($E$79:E104),"")</f>
        <v>26</v>
      </c>
      <c r="F104" s="17" t="str">
        <f t="shared" si="7"/>
        <v>Mi</v>
      </c>
      <c r="G104" s="18"/>
      <c r="H104" s="11"/>
      <c r="I104" s="16">
        <f>IF(ROWS($I$79:I104)&lt;=DAY(DATE($B$3,9+1,0)),ROWS($I$79:I104),"")</f>
        <v>26</v>
      </c>
      <c r="J104" s="17" t="str">
        <f t="shared" si="8"/>
        <v>Sa</v>
      </c>
      <c r="K104" s="18"/>
    </row>
    <row r="105" spans="1:11" ht="15" x14ac:dyDescent="0.25">
      <c r="A105" s="16">
        <f>IF(ROWS($A$79:A105)&lt;=DAY(DATE($B$3,7+1,0)),ROWS($A$79:A105),"")</f>
        <v>27</v>
      </c>
      <c r="B105" s="17" t="str">
        <f t="shared" si="6"/>
        <v>Mo</v>
      </c>
      <c r="C105" s="18"/>
      <c r="D105" s="11"/>
      <c r="E105" s="16">
        <f>IF(ROWS($E$79:E105)&lt;=DAY(DATE($B$3,8+1,0)),ROWS($E$79:E105),"")</f>
        <v>27</v>
      </c>
      <c r="F105" s="17" t="str">
        <f t="shared" si="7"/>
        <v>Do</v>
      </c>
      <c r="G105" s="18"/>
      <c r="H105" s="11"/>
      <c r="I105" s="16">
        <f>IF(ROWS($I$79:I105)&lt;=DAY(DATE($B$3,9+1,0)),ROWS($I$79:I105),"")</f>
        <v>27</v>
      </c>
      <c r="J105" s="17" t="str">
        <f t="shared" si="8"/>
        <v>So</v>
      </c>
      <c r="K105" s="18"/>
    </row>
    <row r="106" spans="1:11" ht="15" x14ac:dyDescent="0.25">
      <c r="A106" s="16">
        <f>IF(ROWS($A$79:A106)&lt;=DAY(DATE($B$3,7+1,0)),ROWS($A$79:A106),"")</f>
        <v>28</v>
      </c>
      <c r="B106" s="17" t="str">
        <f t="shared" si="6"/>
        <v>Di</v>
      </c>
      <c r="C106" s="18"/>
      <c r="D106" s="11"/>
      <c r="E106" s="16">
        <f>IF(ROWS($E$79:E106)&lt;=DAY(DATE($B$3,8+1,0)),ROWS($E$79:E106),"")</f>
        <v>28</v>
      </c>
      <c r="F106" s="17" t="str">
        <f t="shared" si="7"/>
        <v>Fr</v>
      </c>
      <c r="G106" s="18"/>
      <c r="H106" s="11"/>
      <c r="I106" s="16">
        <f>IF(ROWS($I$79:I106)&lt;=DAY(DATE($B$3,9+1,0)),ROWS($I$79:I106),"")</f>
        <v>28</v>
      </c>
      <c r="J106" s="17" t="str">
        <f t="shared" si="8"/>
        <v>Mo</v>
      </c>
      <c r="K106" s="18"/>
    </row>
    <row r="107" spans="1:11" ht="15" x14ac:dyDescent="0.25">
      <c r="A107" s="16">
        <f>IF(ROWS($A$79:A107)&lt;=DAY(DATE($B$3,7+1,0)),ROWS($A$79:A107),"")</f>
        <v>29</v>
      </c>
      <c r="B107" s="17" t="str">
        <f t="shared" si="6"/>
        <v>Mi</v>
      </c>
      <c r="C107" s="18"/>
      <c r="D107" s="11"/>
      <c r="E107" s="16">
        <f>IF(ROWS($E$79:E107)&lt;=DAY(DATE($B$3,8+1,0)),ROWS($E$79:E107),"")</f>
        <v>29</v>
      </c>
      <c r="F107" s="17" t="str">
        <f t="shared" si="7"/>
        <v>Sa</v>
      </c>
      <c r="G107" s="18"/>
      <c r="H107" s="11"/>
      <c r="I107" s="16">
        <f>IF(ROWS($I$79:I107)&lt;=DAY(DATE($B$3,9+1,0)),ROWS($I$79:I107),"")</f>
        <v>29</v>
      </c>
      <c r="J107" s="17" t="str">
        <f t="shared" si="8"/>
        <v>Di</v>
      </c>
      <c r="K107" s="18"/>
    </row>
    <row r="108" spans="1:11" ht="15" x14ac:dyDescent="0.25">
      <c r="A108" s="16">
        <f>IF(ROWS($A$79:A108)&lt;=DAY(DATE($B$3,7+1,0)),ROWS($A$79:A108),"")</f>
        <v>30</v>
      </c>
      <c r="B108" s="17" t="str">
        <f t="shared" si="6"/>
        <v>Do</v>
      </c>
      <c r="C108" s="18"/>
      <c r="D108" s="11"/>
      <c r="E108" s="16">
        <f>IF(ROWS($E$79:E108)&lt;=DAY(DATE($B$3,8+1,0)),ROWS($E$79:E108),"")</f>
        <v>30</v>
      </c>
      <c r="F108" s="17" t="str">
        <f t="shared" si="7"/>
        <v>So</v>
      </c>
      <c r="G108" s="18"/>
      <c r="H108" s="11"/>
      <c r="I108" s="16">
        <f>IF(ROWS($I$79:I108)&lt;=DAY(DATE($B$3,9+1,0)),ROWS($I$79:I108),"")</f>
        <v>30</v>
      </c>
      <c r="J108" s="17" t="str">
        <f t="shared" si="8"/>
        <v>Mi</v>
      </c>
      <c r="K108" s="18"/>
    </row>
    <row r="109" spans="1:11" ht="15" x14ac:dyDescent="0.25">
      <c r="A109" s="16">
        <f>IF(ROWS($A$79:A109)&lt;=DAY(DATE($B$3,7+1,0)),ROWS($A$79:A109),"")</f>
        <v>31</v>
      </c>
      <c r="B109" s="17" t="str">
        <f t="shared" si="6"/>
        <v>Fr</v>
      </c>
      <c r="C109" s="18"/>
      <c r="D109" s="11"/>
      <c r="E109" s="16">
        <f>IF(ROWS($E$79:E109)&lt;=DAY(DATE($B$3,8+1,0)),ROWS($E$79:E109),"")</f>
        <v>31</v>
      </c>
      <c r="F109" s="17" t="str">
        <f t="shared" si="7"/>
        <v>Mo</v>
      </c>
      <c r="G109" s="18"/>
      <c r="H109" s="11"/>
      <c r="I109" s="16" t="str">
        <f>IF(ROWS($I$79:I109)&lt;=DAY(DATE($B$3,9+1,0)),ROWS($I$79:I109),"")</f>
        <v/>
      </c>
      <c r="J109" s="17" t="str">
        <f t="shared" si="8"/>
        <v/>
      </c>
      <c r="K109" s="18"/>
    </row>
    <row r="110" spans="1:11" ht="15" x14ac:dyDescent="0.25">
      <c r="D110" s="11"/>
      <c r="H110" s="11"/>
    </row>
    <row r="111" spans="1:11" ht="15.75" x14ac:dyDescent="0.2">
      <c r="A111" s="2" t="s">
        <v>45</v>
      </c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 ht="15.75" x14ac:dyDescent="0.25">
      <c r="A112" s="1" t="s">
        <v>46</v>
      </c>
      <c r="B112" s="1"/>
      <c r="C112" s="1"/>
      <c r="D112" s="11"/>
      <c r="E112" s="1" t="s">
        <v>47</v>
      </c>
      <c r="F112" s="1"/>
      <c r="G112" s="1"/>
      <c r="H112" s="11"/>
      <c r="I112" s="1" t="s">
        <v>48</v>
      </c>
      <c r="J112" s="1"/>
      <c r="K112" s="1"/>
    </row>
    <row r="113" spans="1:11" ht="15" x14ac:dyDescent="0.25">
      <c r="A113" s="13" t="s">
        <v>10</v>
      </c>
      <c r="B113" s="14" t="s">
        <v>11</v>
      </c>
      <c r="C113" s="15" t="s">
        <v>12</v>
      </c>
      <c r="D113" s="11"/>
      <c r="E113" s="13" t="s">
        <v>10</v>
      </c>
      <c r="F113" s="14" t="s">
        <v>11</v>
      </c>
      <c r="G113" s="15" t="s">
        <v>12</v>
      </c>
      <c r="H113" s="11"/>
      <c r="I113" s="13" t="s">
        <v>10</v>
      </c>
      <c r="J113" s="14" t="s">
        <v>11</v>
      </c>
      <c r="K113" s="15" t="s">
        <v>12</v>
      </c>
    </row>
    <row r="114" spans="1:11" ht="15" x14ac:dyDescent="0.25">
      <c r="A114" s="16">
        <f>IF(ROWS($A$114:A114)&lt;=DAY(DATE($B$3,10+1,0)),ROWS($A$114:A114),"")</f>
        <v>1</v>
      </c>
      <c r="B114" s="17" t="str">
        <f t="shared" ref="B114:B144" si="9">IF(A114="","",CHOOSE(WEEKDAY(DATE($B$3,10,A114),2),"Mo","Di","Mi","Do","Fr","Sa","So"))</f>
        <v>Do</v>
      </c>
      <c r="C114" s="18"/>
      <c r="D114" s="11"/>
      <c r="E114" s="16">
        <f>IF(ROWS($E$114:E114)&lt;=DAY(DATE($B$3,11+1,0)),ROWS($E$114:E114),"")</f>
        <v>1</v>
      </c>
      <c r="F114" s="17" t="str">
        <f t="shared" ref="F114:F144" si="10">IF(E114="","",CHOOSE(WEEKDAY(DATE($B$3,11,E114),2),"Mo","Di","Mi","Do","Fr","Sa","So"))</f>
        <v>So</v>
      </c>
      <c r="G114" s="18"/>
      <c r="H114" s="11"/>
      <c r="I114" s="16">
        <f>IF(ROWS($I$114:I114)&lt;=DAY(DATE($B$3,12+1,0)),ROWS($I$114:I114),"")</f>
        <v>1</v>
      </c>
      <c r="J114" s="17" t="str">
        <f t="shared" ref="J114:J144" si="11">IF(I114="","",CHOOSE(WEEKDAY(DATE($B$3,12,I114),2),"Mo","Di","Mi","Do","Fr","Sa","So"))</f>
        <v>Di</v>
      </c>
      <c r="K114" s="18"/>
    </row>
    <row r="115" spans="1:11" ht="15" x14ac:dyDescent="0.25">
      <c r="A115" s="16">
        <f>IF(ROWS($A$114:A115)&lt;=DAY(DATE($B$3,10+1,0)),ROWS($A$114:A115),"")</f>
        <v>2</v>
      </c>
      <c r="B115" s="17" t="str">
        <f t="shared" si="9"/>
        <v>Fr</v>
      </c>
      <c r="C115" s="18"/>
      <c r="D115" s="11"/>
      <c r="E115" s="16">
        <f>IF(ROWS($E$114:E115)&lt;=DAY(DATE($B$3,11+1,0)),ROWS($E$114:E115),"")</f>
        <v>2</v>
      </c>
      <c r="F115" s="17" t="str">
        <f t="shared" si="10"/>
        <v>Mo</v>
      </c>
      <c r="G115" s="18"/>
      <c r="H115" s="11"/>
      <c r="I115" s="16">
        <f>IF(ROWS($I$114:I115)&lt;=DAY(DATE($B$3,12+1,0)),ROWS($I$114:I115),"")</f>
        <v>2</v>
      </c>
      <c r="J115" s="17" t="str">
        <f t="shared" si="11"/>
        <v>Mi</v>
      </c>
      <c r="K115" s="18"/>
    </row>
    <row r="116" spans="1:11" ht="15" x14ac:dyDescent="0.25">
      <c r="A116" s="16">
        <f>IF(ROWS($A$114:A116)&lt;=DAY(DATE($B$3,10+1,0)),ROWS($A$114:A116),"")</f>
        <v>3</v>
      </c>
      <c r="B116" s="17" t="str">
        <f t="shared" si="9"/>
        <v>Sa</v>
      </c>
      <c r="C116" s="18"/>
      <c r="D116" s="11"/>
      <c r="E116" s="16">
        <f>IF(ROWS($E$114:E116)&lt;=DAY(DATE($B$3,11+1,0)),ROWS($E$114:E116),"")</f>
        <v>3</v>
      </c>
      <c r="F116" s="17" t="str">
        <f t="shared" si="10"/>
        <v>Di</v>
      </c>
      <c r="G116" s="18"/>
      <c r="H116" s="11"/>
      <c r="I116" s="16">
        <f>IF(ROWS($I$114:I116)&lt;=DAY(DATE($B$3,12+1,0)),ROWS($I$114:I116),"")</f>
        <v>3</v>
      </c>
      <c r="J116" s="17" t="str">
        <f t="shared" si="11"/>
        <v>Do</v>
      </c>
      <c r="K116" s="18" t="s">
        <v>49</v>
      </c>
    </row>
    <row r="117" spans="1:11" ht="15" x14ac:dyDescent="0.25">
      <c r="A117" s="16">
        <f>IF(ROWS($A$114:A117)&lt;=DAY(DATE($B$3,10+1,0)),ROWS($A$114:A117),"")</f>
        <v>4</v>
      </c>
      <c r="B117" s="17" t="str">
        <f t="shared" si="9"/>
        <v>So</v>
      </c>
      <c r="C117" s="18"/>
      <c r="D117" s="11"/>
      <c r="E117" s="16">
        <f>IF(ROWS($E$114:E117)&lt;=DAY(DATE($B$3,11+1,0)),ROWS($E$114:E117),"")</f>
        <v>4</v>
      </c>
      <c r="F117" s="17" t="str">
        <f t="shared" si="10"/>
        <v>Mi</v>
      </c>
      <c r="G117" s="18" t="s">
        <v>50</v>
      </c>
      <c r="H117" s="11"/>
      <c r="I117" s="16">
        <f>IF(ROWS($I$114:I117)&lt;=DAY(DATE($B$3,12+1,0)),ROWS($I$114:I117),"")</f>
        <v>4</v>
      </c>
      <c r="J117" s="17" t="str">
        <f t="shared" si="11"/>
        <v>Fr</v>
      </c>
      <c r="K117" s="18"/>
    </row>
    <row r="118" spans="1:11" ht="15" x14ac:dyDescent="0.25">
      <c r="A118" s="16">
        <f>IF(ROWS($A$114:A118)&lt;=DAY(DATE($B$3,10+1,0)),ROWS($A$114:A118),"")</f>
        <v>5</v>
      </c>
      <c r="B118" s="17" t="str">
        <f t="shared" si="9"/>
        <v>Mo</v>
      </c>
      <c r="C118" s="18"/>
      <c r="D118" s="11"/>
      <c r="E118" s="16">
        <f>IF(ROWS($E$114:E118)&lt;=DAY(DATE($B$3,11+1,0)),ROWS($E$114:E118),"")</f>
        <v>5</v>
      </c>
      <c r="F118" s="17" t="str">
        <f t="shared" si="10"/>
        <v>Do</v>
      </c>
      <c r="G118" s="18"/>
      <c r="H118" s="11"/>
      <c r="I118" s="16">
        <f>IF(ROWS($I$114:I118)&lt;=DAY(DATE($B$3,12+1,0)),ROWS($I$114:I118),"")</f>
        <v>5</v>
      </c>
      <c r="J118" s="17" t="str">
        <f t="shared" si="11"/>
        <v>Sa</v>
      </c>
      <c r="K118" s="18"/>
    </row>
    <row r="119" spans="1:11" ht="15" x14ac:dyDescent="0.25">
      <c r="A119" s="16">
        <f>IF(ROWS($A$114:A119)&lt;=DAY(DATE($B$3,10+1,0)),ROWS($A$114:A119),"")</f>
        <v>6</v>
      </c>
      <c r="B119" s="17" t="str">
        <f t="shared" si="9"/>
        <v>Di</v>
      </c>
      <c r="C119" s="18"/>
      <c r="D119" s="11"/>
      <c r="E119" s="16">
        <f>IF(ROWS($E$114:E119)&lt;=DAY(DATE($B$3,11+1,0)),ROWS($E$114:E119),"")</f>
        <v>6</v>
      </c>
      <c r="F119" s="17" t="str">
        <f t="shared" si="10"/>
        <v>Fr</v>
      </c>
      <c r="G119" s="18"/>
      <c r="H119" s="11"/>
      <c r="I119" s="16">
        <f>IF(ROWS($I$114:I119)&lt;=DAY(DATE($B$3,12+1,0)),ROWS($I$114:I119),"")</f>
        <v>6</v>
      </c>
      <c r="J119" s="17" t="str">
        <f t="shared" si="11"/>
        <v>So</v>
      </c>
      <c r="K119" s="18"/>
    </row>
    <row r="120" spans="1:11" ht="15" x14ac:dyDescent="0.25">
      <c r="A120" s="16">
        <f>IF(ROWS($A$114:A120)&lt;=DAY(DATE($B$3,10+1,0)),ROWS($A$114:A120),"")</f>
        <v>7</v>
      </c>
      <c r="B120" s="17" t="str">
        <f t="shared" si="9"/>
        <v>Mi</v>
      </c>
      <c r="C120" s="18"/>
      <c r="D120" s="11"/>
      <c r="E120" s="16">
        <f>IF(ROWS($E$114:E120)&lt;=DAY(DATE($B$3,11+1,0)),ROWS($E$114:E120),"")</f>
        <v>7</v>
      </c>
      <c r="F120" s="17" t="str">
        <f t="shared" si="10"/>
        <v>Sa</v>
      </c>
      <c r="G120" s="18"/>
      <c r="H120" s="11"/>
      <c r="I120" s="16">
        <f>IF(ROWS($I$114:I120)&lt;=DAY(DATE($B$3,12+1,0)),ROWS($I$114:I120),"")</f>
        <v>7</v>
      </c>
      <c r="J120" s="17" t="str">
        <f t="shared" si="11"/>
        <v>Mo</v>
      </c>
      <c r="K120" s="18"/>
    </row>
    <row r="121" spans="1:11" ht="15" x14ac:dyDescent="0.25">
      <c r="A121" s="16">
        <f>IF(ROWS($A$114:A121)&lt;=DAY(DATE($B$3,10+1,0)),ROWS($A$114:A121),"")</f>
        <v>8</v>
      </c>
      <c r="B121" s="17" t="str">
        <f t="shared" si="9"/>
        <v>Do</v>
      </c>
      <c r="C121" s="18" t="s">
        <v>51</v>
      </c>
      <c r="D121" s="11"/>
      <c r="E121" s="16">
        <f>IF(ROWS($E$114:E121)&lt;=DAY(DATE($B$3,11+1,0)),ROWS($E$114:E121),"")</f>
        <v>8</v>
      </c>
      <c r="F121" s="17" t="str">
        <f t="shared" si="10"/>
        <v>So</v>
      </c>
      <c r="G121" s="18"/>
      <c r="H121" s="11"/>
      <c r="I121" s="16">
        <f>IF(ROWS($I$114:I121)&lt;=DAY(DATE($B$3,12+1,0)),ROWS($I$114:I121),"")</f>
        <v>8</v>
      </c>
      <c r="J121" s="17" t="str">
        <f t="shared" si="11"/>
        <v>Di</v>
      </c>
      <c r="K121" s="18"/>
    </row>
    <row r="122" spans="1:11" ht="15" x14ac:dyDescent="0.25">
      <c r="A122" s="16">
        <f>IF(ROWS($A$114:A122)&lt;=DAY(DATE($B$3,10+1,0)),ROWS($A$114:A122),"")</f>
        <v>9</v>
      </c>
      <c r="B122" s="17" t="str">
        <f t="shared" si="9"/>
        <v>Fr</v>
      </c>
      <c r="C122" s="18"/>
      <c r="D122" s="11"/>
      <c r="E122" s="16">
        <f>IF(ROWS($E$114:E122)&lt;=DAY(DATE($B$3,11+1,0)),ROWS($E$114:E122),"")</f>
        <v>9</v>
      </c>
      <c r="F122" s="17" t="str">
        <f t="shared" si="10"/>
        <v>Mo</v>
      </c>
      <c r="G122" s="18"/>
      <c r="H122" s="11"/>
      <c r="I122" s="16">
        <f>IF(ROWS($I$114:I122)&lt;=DAY(DATE($B$3,12+1,0)),ROWS($I$114:I122),"")</f>
        <v>9</v>
      </c>
      <c r="J122" s="17" t="str">
        <f t="shared" si="11"/>
        <v>Mi</v>
      </c>
      <c r="K122" s="18"/>
    </row>
    <row r="123" spans="1:11" ht="15" x14ac:dyDescent="0.25">
      <c r="A123" s="16">
        <f>IF(ROWS($A$114:A123)&lt;=DAY(DATE($B$3,10+1,0)),ROWS($A$114:A123),"")</f>
        <v>10</v>
      </c>
      <c r="B123" s="17" t="str">
        <f t="shared" si="9"/>
        <v>Sa</v>
      </c>
      <c r="C123" s="18"/>
      <c r="D123" s="11"/>
      <c r="E123" s="16">
        <f>IF(ROWS($E$114:E123)&lt;=DAY(DATE($B$3,11+1,0)),ROWS($E$114:E123),"")</f>
        <v>10</v>
      </c>
      <c r="F123" s="17" t="str">
        <f t="shared" si="10"/>
        <v>Di</v>
      </c>
      <c r="G123" s="18"/>
      <c r="H123" s="11"/>
      <c r="I123" s="16">
        <f>IF(ROWS($I$114:I123)&lt;=DAY(DATE($B$3,12+1,0)),ROWS($I$114:I123),"")</f>
        <v>10</v>
      </c>
      <c r="J123" s="17" t="str">
        <f t="shared" si="11"/>
        <v>Do</v>
      </c>
      <c r="K123" s="18"/>
    </row>
    <row r="124" spans="1:11" ht="15" x14ac:dyDescent="0.25">
      <c r="A124" s="16">
        <f>IF(ROWS($A$114:A124)&lt;=DAY(DATE($B$3,10+1,0)),ROWS($A$114:A124),"")</f>
        <v>11</v>
      </c>
      <c r="B124" s="17" t="str">
        <f t="shared" si="9"/>
        <v>So</v>
      </c>
      <c r="C124" s="18"/>
      <c r="D124" s="11"/>
      <c r="E124" s="16">
        <f>IF(ROWS($E$114:E124)&lt;=DAY(DATE($B$3,11+1,0)),ROWS($E$114:E124),"")</f>
        <v>11</v>
      </c>
      <c r="F124" s="17" t="str">
        <f t="shared" si="10"/>
        <v>Mi</v>
      </c>
      <c r="G124" s="18"/>
      <c r="H124" s="11"/>
      <c r="I124" s="16">
        <f>IF(ROWS($I$114:I124)&lt;=DAY(DATE($B$3,12+1,0)),ROWS($I$114:I124),"")</f>
        <v>11</v>
      </c>
      <c r="J124" s="17" t="str">
        <f t="shared" si="11"/>
        <v>Fr</v>
      </c>
      <c r="K124" s="18"/>
    </row>
    <row r="125" spans="1:11" ht="15" x14ac:dyDescent="0.25">
      <c r="A125" s="16">
        <f>IF(ROWS($A$114:A125)&lt;=DAY(DATE($B$3,10+1,0)),ROWS($A$114:A125),"")</f>
        <v>12</v>
      </c>
      <c r="B125" s="17" t="str">
        <f t="shared" si="9"/>
        <v>Mo</v>
      </c>
      <c r="C125" s="18"/>
      <c r="D125" s="11"/>
      <c r="E125" s="16">
        <f>IF(ROWS($E$114:E125)&lt;=DAY(DATE($B$3,11+1,0)),ROWS($E$114:E125),"")</f>
        <v>12</v>
      </c>
      <c r="F125" s="17" t="str">
        <f t="shared" si="10"/>
        <v>Do</v>
      </c>
      <c r="G125" s="18"/>
      <c r="H125" s="11"/>
      <c r="I125" s="16">
        <f>IF(ROWS($I$114:I125)&lt;=DAY(DATE($B$3,12+1,0)),ROWS($I$114:I125),"")</f>
        <v>12</v>
      </c>
      <c r="J125" s="17" t="str">
        <f t="shared" si="11"/>
        <v>Sa</v>
      </c>
      <c r="K125" s="18"/>
    </row>
    <row r="126" spans="1:11" ht="15" x14ac:dyDescent="0.25">
      <c r="A126" s="16">
        <f>IF(ROWS($A$114:A126)&lt;=DAY(DATE($B$3,10+1,0)),ROWS($A$114:A126),"")</f>
        <v>13</v>
      </c>
      <c r="B126" s="17" t="str">
        <f t="shared" si="9"/>
        <v>Di</v>
      </c>
      <c r="C126" s="18"/>
      <c r="D126" s="11"/>
      <c r="E126" s="16">
        <f>IF(ROWS($E$114:E126)&lt;=DAY(DATE($B$3,11+1,0)),ROWS($E$114:E126),"")</f>
        <v>13</v>
      </c>
      <c r="F126" s="17" t="str">
        <f t="shared" si="10"/>
        <v>Fr</v>
      </c>
      <c r="G126" s="18"/>
      <c r="H126" s="11"/>
      <c r="I126" s="16">
        <f>IF(ROWS($I$114:I126)&lt;=DAY(DATE($B$3,12+1,0)),ROWS($I$114:I126),"")</f>
        <v>13</v>
      </c>
      <c r="J126" s="17" t="str">
        <f t="shared" si="11"/>
        <v>So</v>
      </c>
      <c r="K126" s="18"/>
    </row>
    <row r="127" spans="1:11" ht="15" x14ac:dyDescent="0.25">
      <c r="A127" s="16">
        <f>IF(ROWS($A$114:A127)&lt;=DAY(DATE($B$3,10+1,0)),ROWS($A$114:A127),"")</f>
        <v>14</v>
      </c>
      <c r="B127" s="17" t="str">
        <f t="shared" si="9"/>
        <v>Mi</v>
      </c>
      <c r="C127" s="18"/>
      <c r="D127" s="11"/>
      <c r="E127" s="16">
        <f>IF(ROWS($E$114:E127)&lt;=DAY(DATE($B$3,11+1,0)),ROWS($E$114:E127),"")</f>
        <v>14</v>
      </c>
      <c r="F127" s="17" t="str">
        <f t="shared" si="10"/>
        <v>Sa</v>
      </c>
      <c r="G127" s="18"/>
      <c r="H127" s="11"/>
      <c r="I127" s="16">
        <f>IF(ROWS($I$114:I127)&lt;=DAY(DATE($B$3,12+1,0)),ROWS($I$114:I127),"")</f>
        <v>14</v>
      </c>
      <c r="J127" s="17" t="str">
        <f t="shared" si="11"/>
        <v>Mo</v>
      </c>
      <c r="K127" s="18"/>
    </row>
    <row r="128" spans="1:11" ht="15" x14ac:dyDescent="0.25">
      <c r="A128" s="16">
        <f>IF(ROWS($A$114:A128)&lt;=DAY(DATE($B$3,10+1,0)),ROWS($A$114:A128),"")</f>
        <v>15</v>
      </c>
      <c r="B128" s="17" t="str">
        <f t="shared" si="9"/>
        <v>Do</v>
      </c>
      <c r="C128" s="18"/>
      <c r="D128" s="11"/>
      <c r="E128" s="16">
        <f>IF(ROWS($E$114:E128)&lt;=DAY(DATE($B$3,11+1,0)),ROWS($E$114:E128),"")</f>
        <v>15</v>
      </c>
      <c r="F128" s="17" t="str">
        <f t="shared" si="10"/>
        <v>So</v>
      </c>
      <c r="G128" s="18"/>
      <c r="H128" s="11"/>
      <c r="I128" s="16">
        <f>IF(ROWS($I$114:I128)&lt;=DAY(DATE($B$3,12+1,0)),ROWS($I$114:I128),"")</f>
        <v>15</v>
      </c>
      <c r="J128" s="17" t="str">
        <f t="shared" si="11"/>
        <v>Di</v>
      </c>
      <c r="K128" s="18" t="s">
        <v>52</v>
      </c>
    </row>
    <row r="129" spans="1:11" ht="15" x14ac:dyDescent="0.25">
      <c r="A129" s="16">
        <f>IF(ROWS($A$114:A129)&lt;=DAY(DATE($B$3,10+1,0)),ROWS($A$114:A129),"")</f>
        <v>16</v>
      </c>
      <c r="B129" s="17" t="str">
        <f t="shared" si="9"/>
        <v>Fr</v>
      </c>
      <c r="C129" s="18"/>
      <c r="D129" s="11"/>
      <c r="E129" s="16">
        <f>IF(ROWS($E$114:E129)&lt;=DAY(DATE($B$3,11+1,0)),ROWS($E$114:E129),"")</f>
        <v>16</v>
      </c>
      <c r="F129" s="17" t="str">
        <f t="shared" si="10"/>
        <v>Mo</v>
      </c>
      <c r="G129" s="18"/>
      <c r="H129" s="11"/>
      <c r="I129" s="16">
        <f>IF(ROWS($I$114:I129)&lt;=DAY(DATE($B$3,12+1,0)),ROWS($I$114:I129),"")</f>
        <v>16</v>
      </c>
      <c r="J129" s="17" t="str">
        <f t="shared" si="11"/>
        <v>Mi</v>
      </c>
      <c r="K129" s="18"/>
    </row>
    <row r="130" spans="1:11" ht="15" x14ac:dyDescent="0.25">
      <c r="A130" s="16">
        <f>IF(ROWS($A$114:A130)&lt;=DAY(DATE($B$3,10+1,0)),ROWS($A$114:A130),"")</f>
        <v>17</v>
      </c>
      <c r="B130" s="17" t="str">
        <f t="shared" si="9"/>
        <v>Sa</v>
      </c>
      <c r="C130" s="18"/>
      <c r="D130" s="11"/>
      <c r="E130" s="16">
        <f>IF(ROWS($E$114:E130)&lt;=DAY(DATE($B$3,11+1,0)),ROWS($E$114:E130),"")</f>
        <v>17</v>
      </c>
      <c r="F130" s="17" t="str">
        <f t="shared" si="10"/>
        <v>Di</v>
      </c>
      <c r="G130" s="18"/>
      <c r="H130" s="11"/>
      <c r="I130" s="16">
        <f>IF(ROWS($I$114:I130)&lt;=DAY(DATE($B$3,12+1,0)),ROWS($I$114:I130),"")</f>
        <v>17</v>
      </c>
      <c r="J130" s="17" t="str">
        <f t="shared" si="11"/>
        <v>Do</v>
      </c>
      <c r="K130" s="18"/>
    </row>
    <row r="131" spans="1:11" ht="15" x14ac:dyDescent="0.25">
      <c r="A131" s="16">
        <f>IF(ROWS($A$114:A131)&lt;=DAY(DATE($B$3,10+1,0)),ROWS($A$114:A131),"")</f>
        <v>18</v>
      </c>
      <c r="B131" s="17" t="str">
        <f t="shared" si="9"/>
        <v>So</v>
      </c>
      <c r="C131" s="18"/>
      <c r="D131" s="11"/>
      <c r="E131" s="16">
        <f>IF(ROWS($E$114:E131)&lt;=DAY(DATE($B$3,11+1,0)),ROWS($E$114:E131),"")</f>
        <v>18</v>
      </c>
      <c r="F131" s="17" t="str">
        <f t="shared" si="10"/>
        <v>Mi</v>
      </c>
      <c r="G131" s="18" t="s">
        <v>53</v>
      </c>
      <c r="H131" s="11"/>
      <c r="I131" s="16">
        <f>IF(ROWS($I$114:I131)&lt;=DAY(DATE($B$3,12+1,0)),ROWS($I$114:I131),"")</f>
        <v>18</v>
      </c>
      <c r="J131" s="17" t="str">
        <f t="shared" si="11"/>
        <v>Fr</v>
      </c>
      <c r="K131" s="18"/>
    </row>
    <row r="132" spans="1:11" ht="15" x14ac:dyDescent="0.25">
      <c r="A132" s="16">
        <f>IF(ROWS($A$114:A132)&lt;=DAY(DATE($B$3,10+1,0)),ROWS($A$114:A132),"")</f>
        <v>19</v>
      </c>
      <c r="B132" s="17" t="str">
        <f t="shared" si="9"/>
        <v>Mo</v>
      </c>
      <c r="C132" s="18"/>
      <c r="D132" s="11"/>
      <c r="E132" s="16">
        <f>IF(ROWS($E$114:E132)&lt;=DAY(DATE($B$3,11+1,0)),ROWS($E$114:E132),"")</f>
        <v>19</v>
      </c>
      <c r="F132" s="17" t="str">
        <f t="shared" si="10"/>
        <v>Do</v>
      </c>
      <c r="G132" s="18"/>
      <c r="H132" s="11"/>
      <c r="I132" s="16">
        <f>IF(ROWS($I$114:I132)&lt;=DAY(DATE($B$3,12+1,0)),ROWS($I$114:I132),"")</f>
        <v>19</v>
      </c>
      <c r="J132" s="17" t="str">
        <f t="shared" si="11"/>
        <v>Sa</v>
      </c>
      <c r="K132" s="18"/>
    </row>
    <row r="133" spans="1:11" ht="15" x14ac:dyDescent="0.25">
      <c r="A133" s="16">
        <f>IF(ROWS($A$114:A133)&lt;=DAY(DATE($B$3,10+1,0)),ROWS($A$114:A133),"")</f>
        <v>20</v>
      </c>
      <c r="B133" s="17" t="str">
        <f t="shared" si="9"/>
        <v>Di</v>
      </c>
      <c r="C133" s="18" t="s">
        <v>54</v>
      </c>
      <c r="D133" s="11"/>
      <c r="E133" s="16">
        <f>IF(ROWS($E$114:E133)&lt;=DAY(DATE($B$3,11+1,0)),ROWS($E$114:E133),"")</f>
        <v>20</v>
      </c>
      <c r="F133" s="17" t="str">
        <f t="shared" si="10"/>
        <v>Fr</v>
      </c>
      <c r="G133" s="18"/>
      <c r="H133" s="11"/>
      <c r="I133" s="16">
        <f>IF(ROWS($I$114:I133)&lt;=DAY(DATE($B$3,12+1,0)),ROWS($I$114:I133),"")</f>
        <v>20</v>
      </c>
      <c r="J133" s="17" t="str">
        <f t="shared" si="11"/>
        <v>So</v>
      </c>
      <c r="K133" s="18"/>
    </row>
    <row r="134" spans="1:11" ht="15" x14ac:dyDescent="0.25">
      <c r="A134" s="16">
        <f>IF(ROWS($A$114:A134)&lt;=DAY(DATE($B$3,10+1,0)),ROWS($A$114:A134),"")</f>
        <v>21</v>
      </c>
      <c r="B134" s="17" t="str">
        <f t="shared" si="9"/>
        <v>Mi</v>
      </c>
      <c r="C134" s="18"/>
      <c r="D134" s="11"/>
      <c r="E134" s="16">
        <f>IF(ROWS($E$114:E134)&lt;=DAY(DATE($B$3,11+1,0)),ROWS($E$114:E134),"")</f>
        <v>21</v>
      </c>
      <c r="F134" s="17" t="str">
        <f t="shared" si="10"/>
        <v>Sa</v>
      </c>
      <c r="G134" s="18"/>
      <c r="H134" s="11"/>
      <c r="I134" s="16">
        <f>IF(ROWS($I$114:I134)&lt;=DAY(DATE($B$3,12+1,0)),ROWS($I$114:I134),"")</f>
        <v>21</v>
      </c>
      <c r="J134" s="17" t="str">
        <f t="shared" si="11"/>
        <v>Mo</v>
      </c>
      <c r="K134" s="18"/>
    </row>
    <row r="135" spans="1:11" ht="15" x14ac:dyDescent="0.25">
      <c r="A135" s="16">
        <f>IF(ROWS($A$114:A135)&lt;=DAY(DATE($B$3,10+1,0)),ROWS($A$114:A135),"")</f>
        <v>22</v>
      </c>
      <c r="B135" s="17" t="str">
        <f t="shared" si="9"/>
        <v>Do</v>
      </c>
      <c r="C135" s="18"/>
      <c r="D135" s="11"/>
      <c r="E135" s="16">
        <f>IF(ROWS($E$114:E135)&lt;=DAY(DATE($B$3,11+1,0)),ROWS($E$114:E135),"")</f>
        <v>22</v>
      </c>
      <c r="F135" s="17" t="str">
        <f t="shared" si="10"/>
        <v>So</v>
      </c>
      <c r="G135" s="18"/>
      <c r="H135" s="11"/>
      <c r="I135" s="16">
        <f>IF(ROWS($I$114:I135)&lt;=DAY(DATE($B$3,12+1,0)),ROWS($I$114:I135),"")</f>
        <v>22</v>
      </c>
      <c r="J135" s="17" t="str">
        <f t="shared" si="11"/>
        <v>Di</v>
      </c>
      <c r="K135" s="18"/>
    </row>
    <row r="136" spans="1:11" ht="15" x14ac:dyDescent="0.25">
      <c r="A136" s="16">
        <f>IF(ROWS($A$114:A136)&lt;=DAY(DATE($B$3,10+1,0)),ROWS($A$114:A136),"")</f>
        <v>23</v>
      </c>
      <c r="B136" s="17" t="str">
        <f t="shared" si="9"/>
        <v>Fr</v>
      </c>
      <c r="C136" s="18"/>
      <c r="D136" s="11"/>
      <c r="E136" s="16">
        <f>IF(ROWS($E$114:E136)&lt;=DAY(DATE($B$3,11+1,0)),ROWS($E$114:E136),"")</f>
        <v>23</v>
      </c>
      <c r="F136" s="17" t="str">
        <f t="shared" si="10"/>
        <v>Mo</v>
      </c>
      <c r="G136" s="18"/>
      <c r="H136" s="11"/>
      <c r="I136" s="16">
        <f>IF(ROWS($I$114:I136)&lt;=DAY(DATE($B$3,12+1,0)),ROWS($I$114:I136),"")</f>
        <v>23</v>
      </c>
      <c r="J136" s="17" t="str">
        <f t="shared" si="11"/>
        <v>Mi</v>
      </c>
      <c r="K136" s="18"/>
    </row>
    <row r="137" spans="1:11" ht="15" x14ac:dyDescent="0.25">
      <c r="A137" s="16">
        <f>IF(ROWS($A$114:A137)&lt;=DAY(DATE($B$3,10+1,0)),ROWS($A$114:A137),"")</f>
        <v>24</v>
      </c>
      <c r="B137" s="17" t="str">
        <f t="shared" si="9"/>
        <v>Sa</v>
      </c>
      <c r="C137" s="18"/>
      <c r="D137" s="11"/>
      <c r="E137" s="16">
        <f>IF(ROWS($E$114:E137)&lt;=DAY(DATE($B$3,11+1,0)),ROWS($E$114:E137),"")</f>
        <v>24</v>
      </c>
      <c r="F137" s="17" t="str">
        <f t="shared" si="10"/>
        <v>Di</v>
      </c>
      <c r="G137" s="18"/>
      <c r="H137" s="11"/>
      <c r="I137" s="16">
        <f>IF(ROWS($I$114:I137)&lt;=DAY(DATE($B$3,12+1,0)),ROWS($I$114:I137),"")</f>
        <v>24</v>
      </c>
      <c r="J137" s="17" t="str">
        <f t="shared" si="11"/>
        <v>Do</v>
      </c>
      <c r="K137" s="18"/>
    </row>
    <row r="138" spans="1:11" ht="15" x14ac:dyDescent="0.25">
      <c r="A138" s="16">
        <f>IF(ROWS($A$114:A138)&lt;=DAY(DATE($B$3,10+1,0)),ROWS($A$114:A138),"")</f>
        <v>25</v>
      </c>
      <c r="B138" s="17" t="str">
        <f t="shared" si="9"/>
        <v>So</v>
      </c>
      <c r="C138" s="18"/>
      <c r="D138" s="11"/>
      <c r="E138" s="16">
        <f>IF(ROWS($E$114:E138)&lt;=DAY(DATE($B$3,11+1,0)),ROWS($E$114:E138),"")</f>
        <v>25</v>
      </c>
      <c r="F138" s="17" t="str">
        <f t="shared" si="10"/>
        <v>Mi</v>
      </c>
      <c r="G138" s="18"/>
      <c r="H138" s="11"/>
      <c r="I138" s="16">
        <f>IF(ROWS($I$114:I138)&lt;=DAY(DATE($B$3,12+1,0)),ROWS($I$114:I138),"")</f>
        <v>25</v>
      </c>
      <c r="J138" s="17" t="str">
        <f t="shared" si="11"/>
        <v>Fr</v>
      </c>
      <c r="K138" s="18"/>
    </row>
    <row r="139" spans="1:11" ht="15" x14ac:dyDescent="0.25">
      <c r="A139" s="16">
        <f>IF(ROWS($A$114:A139)&lt;=DAY(DATE($B$3,10+1,0)),ROWS($A$114:A139),"")</f>
        <v>26</v>
      </c>
      <c r="B139" s="17" t="str">
        <f t="shared" si="9"/>
        <v>Mo</v>
      </c>
      <c r="C139" s="18"/>
      <c r="D139" s="11"/>
      <c r="E139" s="16">
        <f>IF(ROWS($E$114:E139)&lt;=DAY(DATE($B$3,11+1,0)),ROWS($E$114:E139),"")</f>
        <v>26</v>
      </c>
      <c r="F139" s="17" t="str">
        <f t="shared" si="10"/>
        <v>Do</v>
      </c>
      <c r="G139" s="18"/>
      <c r="H139" s="11"/>
      <c r="I139" s="16">
        <f>IF(ROWS($I$114:I139)&lt;=DAY(DATE($B$3,12+1,0)),ROWS($I$114:I139),"")</f>
        <v>26</v>
      </c>
      <c r="J139" s="17" t="str">
        <f t="shared" si="11"/>
        <v>Sa</v>
      </c>
      <c r="K139" s="18"/>
    </row>
    <row r="140" spans="1:11" ht="15" x14ac:dyDescent="0.25">
      <c r="A140" s="16">
        <f>IF(ROWS($A$114:A140)&lt;=DAY(DATE($B$3,10+1,0)),ROWS($A$114:A140),"")</f>
        <v>27</v>
      </c>
      <c r="B140" s="17" t="str">
        <f t="shared" si="9"/>
        <v>Di</v>
      </c>
      <c r="C140" s="18"/>
      <c r="D140" s="11"/>
      <c r="E140" s="16">
        <f>IF(ROWS($E$114:E140)&lt;=DAY(DATE($B$3,11+1,0)),ROWS($E$114:E140),"")</f>
        <v>27</v>
      </c>
      <c r="F140" s="17" t="str">
        <f t="shared" si="10"/>
        <v>Fr</v>
      </c>
      <c r="G140" s="18"/>
      <c r="H140" s="11"/>
      <c r="I140" s="16">
        <f>IF(ROWS($I$114:I140)&lt;=DAY(DATE($B$3,12+1,0)),ROWS($I$114:I140),"")</f>
        <v>27</v>
      </c>
      <c r="J140" s="17" t="str">
        <f t="shared" si="11"/>
        <v>So</v>
      </c>
      <c r="K140" s="18"/>
    </row>
    <row r="141" spans="1:11" ht="15" x14ac:dyDescent="0.25">
      <c r="A141" s="16">
        <f>IF(ROWS($A$114:A141)&lt;=DAY(DATE($B$3,10+1,0)),ROWS($A$114:A141),"")</f>
        <v>28</v>
      </c>
      <c r="B141" s="17" t="str">
        <f t="shared" si="9"/>
        <v>Mi</v>
      </c>
      <c r="C141" s="18"/>
      <c r="D141" s="11"/>
      <c r="E141" s="16">
        <f>IF(ROWS($E$114:E141)&lt;=DAY(DATE($B$3,11+1,0)),ROWS($E$114:E141),"")</f>
        <v>28</v>
      </c>
      <c r="F141" s="17" t="str">
        <f t="shared" si="10"/>
        <v>Sa</v>
      </c>
      <c r="G141" s="18"/>
      <c r="H141" s="11"/>
      <c r="I141" s="16">
        <f>IF(ROWS($I$114:I141)&lt;=DAY(DATE($B$3,12+1,0)),ROWS($I$114:I141),"")</f>
        <v>28</v>
      </c>
      <c r="J141" s="17" t="str">
        <f t="shared" si="11"/>
        <v>Mo</v>
      </c>
      <c r="K141" s="18"/>
    </row>
    <row r="142" spans="1:11" ht="15" x14ac:dyDescent="0.25">
      <c r="A142" s="16">
        <f>IF(ROWS($A$114:A142)&lt;=DAY(DATE($B$3,10+1,0)),ROWS($A$114:A142),"")</f>
        <v>29</v>
      </c>
      <c r="B142" s="17" t="str">
        <f t="shared" si="9"/>
        <v>Do</v>
      </c>
      <c r="C142" s="18"/>
      <c r="D142" s="11"/>
      <c r="E142" s="16">
        <f>IF(ROWS($E$114:E142)&lt;=DAY(DATE($B$3,11+1,0)),ROWS($E$114:E142),"")</f>
        <v>29</v>
      </c>
      <c r="F142" s="17" t="str">
        <f t="shared" si="10"/>
        <v>So</v>
      </c>
      <c r="G142" s="18"/>
      <c r="H142" s="11"/>
      <c r="I142" s="16">
        <f>IF(ROWS($I$114:I142)&lt;=DAY(DATE($B$3,12+1,0)),ROWS($I$114:I142),"")</f>
        <v>29</v>
      </c>
      <c r="J142" s="17" t="str">
        <f t="shared" si="11"/>
        <v>Di</v>
      </c>
      <c r="K142" s="18" t="s">
        <v>55</v>
      </c>
    </row>
    <row r="143" spans="1:11" ht="15" x14ac:dyDescent="0.25">
      <c r="A143" s="16">
        <f>IF(ROWS($A$114:A143)&lt;=DAY(DATE($B$3,10+1,0)),ROWS($A$114:A143),"")</f>
        <v>30</v>
      </c>
      <c r="B143" s="17" t="str">
        <f t="shared" si="9"/>
        <v>Fr</v>
      </c>
      <c r="C143" s="18"/>
      <c r="D143" s="11"/>
      <c r="E143" s="16">
        <f>IF(ROWS($E$114:E143)&lt;=DAY(DATE($B$3,11+1,0)),ROWS($E$114:E143),"")</f>
        <v>30</v>
      </c>
      <c r="F143" s="17" t="str">
        <f t="shared" si="10"/>
        <v>Mo</v>
      </c>
      <c r="G143" s="18"/>
      <c r="H143" s="11"/>
      <c r="I143" s="16">
        <f>IF(ROWS($I$114:I143)&lt;=DAY(DATE($B$3,12+1,0)),ROWS($I$114:I143),"")</f>
        <v>30</v>
      </c>
      <c r="J143" s="17" t="str">
        <f t="shared" si="11"/>
        <v>Mi</v>
      </c>
      <c r="K143" s="18"/>
    </row>
    <row r="144" spans="1:11" ht="15" x14ac:dyDescent="0.25">
      <c r="A144" s="16">
        <f>IF(ROWS($A$114:A144)&lt;=DAY(DATE($B$3,10+1,0)),ROWS($A$114:A144),"")</f>
        <v>31</v>
      </c>
      <c r="B144" s="17" t="str">
        <f t="shared" si="9"/>
        <v>Sa</v>
      </c>
      <c r="C144" s="18"/>
      <c r="D144" s="11"/>
      <c r="E144" s="16" t="str">
        <f>IF(ROWS($E$114:E144)&lt;=DAY(DATE($B$3,11+1,0)),ROWS($E$114:E144),"")</f>
        <v/>
      </c>
      <c r="F144" s="17" t="str">
        <f t="shared" si="10"/>
        <v/>
      </c>
      <c r="G144" s="18"/>
      <c r="H144" s="11"/>
      <c r="I144" s="16">
        <f>IF(ROWS($I$114:I144)&lt;=DAY(DATE($B$3,12+1,0)),ROWS($I$114:I144),"")</f>
        <v>31</v>
      </c>
      <c r="J144" s="17" t="str">
        <f t="shared" si="11"/>
        <v>Do</v>
      </c>
      <c r="K144" s="18"/>
    </row>
  </sheetData>
  <mergeCells count="19">
    <mergeCell ref="A77:C77"/>
    <mergeCell ref="E77:G77"/>
    <mergeCell ref="I77:K77"/>
    <mergeCell ref="A111:K111"/>
    <mergeCell ref="A112:C112"/>
    <mergeCell ref="E112:G112"/>
    <mergeCell ref="I112:K112"/>
    <mergeCell ref="A41:K41"/>
    <mergeCell ref="A42:C42"/>
    <mergeCell ref="E42:G42"/>
    <mergeCell ref="I42:K42"/>
    <mergeCell ref="A76:K76"/>
    <mergeCell ref="A1:K1"/>
    <mergeCell ref="A2:K2"/>
    <mergeCell ref="D3:K3"/>
    <mergeCell ref="A6:K6"/>
    <mergeCell ref="A7:C7"/>
    <mergeCell ref="E7:G7"/>
    <mergeCell ref="I7:K7"/>
  </mergeCells>
  <conditionalFormatting sqref="A9:C39">
    <cfRule type="expression" dxfId="23" priority="2">
      <formula>AND($A9&lt;&gt;"",WEEKDAY(DATE($B$3,1,$A9),2)&gt;5)</formula>
    </cfRule>
    <cfRule type="expression" dxfId="22" priority="3">
      <formula>$A9=""</formula>
    </cfRule>
  </conditionalFormatting>
  <conditionalFormatting sqref="A44:C74">
    <cfRule type="expression" dxfId="21" priority="8">
      <formula>AND($A44&lt;&gt;"",WEEKDAY(DATE($B$3,4,$A44),2)&gt;5)</formula>
    </cfRule>
    <cfRule type="expression" dxfId="20" priority="9">
      <formula>$A44=""</formula>
    </cfRule>
  </conditionalFormatting>
  <conditionalFormatting sqref="A79:C109">
    <cfRule type="expression" dxfId="19" priority="14">
      <formula>AND($A79&lt;&gt;"",WEEKDAY(DATE($B$3,7,$A79),2)&gt;5)</formula>
    </cfRule>
    <cfRule type="expression" dxfId="18" priority="15">
      <formula>$A79=""</formula>
    </cfRule>
  </conditionalFormatting>
  <conditionalFormatting sqref="A114:C144">
    <cfRule type="expression" dxfId="17" priority="20">
      <formula>AND($A114&lt;&gt;"",WEEKDAY(DATE($B$3,10,$A114),2)&gt;5)</formula>
    </cfRule>
    <cfRule type="expression" dxfId="16" priority="21">
      <formula>$A114=""</formula>
    </cfRule>
  </conditionalFormatting>
  <conditionalFormatting sqref="E9:G39">
    <cfRule type="expression" dxfId="15" priority="4">
      <formula>AND($E9&lt;&gt;"",WEEKDAY(DATE($B$3,2,$E9),2)&gt;5)</formula>
    </cfRule>
    <cfRule type="expression" dxfId="14" priority="5">
      <formula>$E9=""</formula>
    </cfRule>
  </conditionalFormatting>
  <conditionalFormatting sqref="E44:G74">
    <cfRule type="expression" dxfId="13" priority="10">
      <formula>AND($E44&lt;&gt;"",WEEKDAY(DATE($B$3,5,$E44),2)&gt;5)</formula>
    </cfRule>
    <cfRule type="expression" dxfId="12" priority="11">
      <formula>$E44=""</formula>
    </cfRule>
  </conditionalFormatting>
  <conditionalFormatting sqref="E79:G109">
    <cfRule type="expression" dxfId="11" priority="16">
      <formula>AND($E79&lt;&gt;"",WEEKDAY(DATE($B$3,8,$E79),2)&gt;5)</formula>
    </cfRule>
    <cfRule type="expression" dxfId="10" priority="17">
      <formula>$E79=""</formula>
    </cfRule>
  </conditionalFormatting>
  <conditionalFormatting sqref="E114:G144">
    <cfRule type="expression" dxfId="9" priority="22">
      <formula>AND($E114&lt;&gt;"",WEEKDAY(DATE($B$3,11,$E114),2)&gt;5)</formula>
    </cfRule>
    <cfRule type="expression" dxfId="8" priority="23">
      <formula>$E114=""</formula>
    </cfRule>
  </conditionalFormatting>
  <conditionalFormatting sqref="I9:K39">
    <cfRule type="expression" dxfId="7" priority="6">
      <formula>AND($I9&lt;&gt;"",WEEKDAY(DATE($B$3,3,$I9),2)&gt;5)</formula>
    </cfRule>
    <cfRule type="expression" dxfId="6" priority="7">
      <formula>$I9=""</formula>
    </cfRule>
  </conditionalFormatting>
  <conditionalFormatting sqref="I44:K74">
    <cfRule type="expression" dxfId="5" priority="12">
      <formula>AND($I44&lt;&gt;"",WEEKDAY(DATE($B$3,6,$I44),2)&gt;5)</formula>
    </cfRule>
    <cfRule type="expression" dxfId="4" priority="13">
      <formula>$I44=""</formula>
    </cfRule>
  </conditionalFormatting>
  <conditionalFormatting sqref="I79:K109">
    <cfRule type="expression" dxfId="3" priority="18">
      <formula>AND($I79&lt;&gt;"",WEEKDAY(DATE($B$3,9,$I79),2)&gt;5)</formula>
    </cfRule>
    <cfRule type="expression" dxfId="2" priority="19">
      <formula>$I79=""</formula>
    </cfRule>
  </conditionalFormatting>
  <conditionalFormatting sqref="I114:K144">
    <cfRule type="expression" dxfId="1" priority="24">
      <formula>AND($I114&lt;&gt;"",WEEKDAY(DATE($B$3,12,$I114),2)&gt;5)</formula>
    </cfRule>
    <cfRule type="expression" dxfId="0" priority="25">
      <formula>$I114=""</formula>
    </cfRule>
  </conditionalFormatting>
  <dataValidations count="1">
    <dataValidation type="whole" error="Nur ganze Jahreszahlen zwischen 2000 und 2100 sind erlaubt." prompt="Bitte ein Jahr zwischen 2000 und 2100 eingeben." sqref="B3" xr:uid="{00000000-0002-0000-0000-000000000000}">
      <formula1>2000</formula1>
      <formula2>2100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Jahresplaner</vt:lpstr>
      <vt:lpstr>Jahresplaner!Área_de_impresión</vt:lpstr>
      <vt:lpstr>Jahresplaner!Títulos_a_imprimir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2026-03-27T12:29:14Z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2026-03-27T12:25:53Z</dcterms:created>
  <dc:creator/>
  <dc:description/>
  <dc:language>en-US</dc:language>
  <cp:lastModifiedBy/>
  <dcterms:modified xsi:type="dcterms:W3CDTF">2026-03-27T12:25:53Z</dcterms:modified>
  <cp:revision>0</cp:revision>
  <dc:subject/>
  <dc:title/>
</cp:coreProperties>
</file>