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aNGEBOT\"/>
    </mc:Choice>
  </mc:AlternateContent>
  <xr:revisionPtr revIDLastSave="0" documentId="13_ncr:1_{D6BD1268-16E4-4AA0-ACF1-1A2B849DC1A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gebot" sheetId="1" r:id="rId1"/>
  </sheets>
  <definedNames>
    <definedName name="_xlnm.Print_Area" localSheetId="0">Angebot!$A$1:$H$34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1" l="1"/>
  <c r="A23" i="1"/>
  <c r="H22" i="1"/>
  <c r="A22" i="1"/>
  <c r="H21" i="1"/>
  <c r="A21" i="1"/>
  <c r="H20" i="1"/>
  <c r="H26" i="1" s="1"/>
  <c r="A20" i="1"/>
  <c r="H27" i="1" l="1"/>
  <c r="H28" i="1" s="1"/>
</calcChain>
</file>

<file path=xl/sharedStrings.xml><?xml version="1.0" encoding="utf-8"?>
<sst xmlns="http://schemas.openxmlformats.org/spreadsheetml/2006/main" count="77" uniqueCount="69">
  <si>
    <t>Angebot</t>
  </si>
  <si>
    <t>Professionelle Angebotsvorlage – einfach, klar und sofort einsatzbereit</t>
  </si>
  <si>
    <t>Anbieter</t>
  </si>
  <si>
    <t>Kunde</t>
  </si>
  <si>
    <t>Firmenname</t>
  </si>
  <si>
    <t>Nordlicht Digital GmbH</t>
  </si>
  <si>
    <t>Kunde / Firma</t>
  </si>
  <si>
    <t>Bergmann &amp; Partner KG</t>
  </si>
  <si>
    <t>Ansprechpartner</t>
  </si>
  <si>
    <t>Mara Schneider</t>
  </si>
  <si>
    <t>Lukas Bergmann</t>
  </si>
  <si>
    <t>Straße / Nr.</t>
  </si>
  <si>
    <t>Hafenstraße 21</t>
  </si>
  <si>
    <t>Kaiserallee 8</t>
  </si>
  <si>
    <t>PLZ / Ort</t>
  </si>
  <si>
    <t>20457 Hamburg</t>
  </si>
  <si>
    <t>60313 Frankfurt am Main</t>
  </si>
  <si>
    <t>Telefon</t>
  </si>
  <si>
    <t>+49 40 555 24 80</t>
  </si>
  <si>
    <t>E-Mail</t>
  </si>
  <si>
    <t>l.bergmann@bergmann-partner.de</t>
  </si>
  <si>
    <t>info@nordlicht-digital.de</t>
  </si>
  <si>
    <t>+49 69 8821 400</t>
  </si>
  <si>
    <t>Website</t>
  </si>
  <si>
    <t>www.nordlicht-digital.de</t>
  </si>
  <si>
    <t>Angebotsdaten</t>
  </si>
  <si>
    <t>Konditionen</t>
  </si>
  <si>
    <t>Angebotsnummer</t>
  </si>
  <si>
    <t>ANG-2026-015</t>
  </si>
  <si>
    <t>Zahlungsziel</t>
  </si>
  <si>
    <t>14 Tage netto</t>
  </si>
  <si>
    <t>Angebotsdatum</t>
  </si>
  <si>
    <t>Währung</t>
  </si>
  <si>
    <t>EUR</t>
  </si>
  <si>
    <t>Gültig bis</t>
  </si>
  <si>
    <t>MwSt.-Satz</t>
  </si>
  <si>
    <t>Projekt / Betreff</t>
  </si>
  <si>
    <t>Website-Relaunch und SEO-Basisoptimierung</t>
  </si>
  <si>
    <t>Lieferzeit</t>
  </si>
  <si>
    <t>7 Werktage</t>
  </si>
  <si>
    <t>Leistungsübersicht</t>
  </si>
  <si>
    <t>Pos.</t>
  </si>
  <si>
    <t>Artikel / Leistung</t>
  </si>
  <si>
    <t>Beschreibung</t>
  </si>
  <si>
    <t>Menge</t>
  </si>
  <si>
    <t>Einheit</t>
  </si>
  <si>
    <t>Einzelpreis (€)</t>
  </si>
  <si>
    <t>Rabatt %</t>
  </si>
  <si>
    <t>Gesamt netto (€)</t>
  </si>
  <si>
    <t>Website-Konzept</t>
  </si>
  <si>
    <t>Analyse, Seitenstruktur und Umsetzungsplan</t>
  </si>
  <si>
    <t>Pauschal</t>
  </si>
  <si>
    <t>Design &amp; Umsetzung</t>
  </si>
  <si>
    <t>Startseite + 5 Unterseiten</t>
  </si>
  <si>
    <t>SEO-Basisoptimierung</t>
  </si>
  <si>
    <t>Keyword-Setup, Meta-Daten und Onpage-Grundlagen</t>
  </si>
  <si>
    <t>Schulung / Übergabe</t>
  </si>
  <si>
    <t>Einweisung des Teams per Videocall</t>
  </si>
  <si>
    <t>Std.</t>
  </si>
  <si>
    <t>Hinweise</t>
  </si>
  <si>
    <t>Summen</t>
  </si>
  <si>
    <t>Dieses Angebot ist freibleibend. Änderungen am Leistungsumfang können den Endpreis beeinflussen.
Wir freuen uns auf Ihre Rückmeldung und stehen für Rückfragen gerne zur Verfügung.</t>
  </si>
  <si>
    <t>Zwischensumme netto</t>
  </si>
  <si>
    <t>MwSt. Betrag</t>
  </si>
  <si>
    <t>Gesamtbetrag brutto</t>
  </si>
  <si>
    <t>Vielen Dank für Ihr Interesse.</t>
  </si>
  <si>
    <t>Ort, Datum</t>
  </si>
  <si>
    <t>Unterschrift / Firmenname</t>
  </si>
  <si>
    <t>Hamburg, 06.03.2026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</si>
</sst>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dd\.mm\.yyyy"/>
    <numFmt numFmtId="166" formatCode="\€\ #,##0.00"/>
  </numFmts>
  <fonts count="8" x14ac:knownFonts="1">
    <font>
      <sz val="11"/>
      <color theme="1"/>
      <name val="Calibri"/>
      <family val="2"/>
      <scheme val="minor"/>
    </font>
    <font>
      <b/>
      <sz val="20"/>
      <color rgb="FFFFFFFF"/>
      <name val="Calibri"/>
    </font>
    <font>
      <i/>
      <sz val="10"/>
      <color rgb="FFFFFFFF"/>
      <name val="Calibri"/>
    </font>
    <font>
      <b/>
      <sz val="11"/>
      <color rgb="FFFFFFFF"/>
      <name val="Calibri"/>
    </font>
    <font>
      <b/>
      <sz val="10"/>
      <color rgb="FF1F415A"/>
      <name val="Calibri"/>
    </font>
    <font>
      <sz val="10"/>
      <color rgb="FF1F1F1F"/>
      <name val="Calibri"/>
    </font>
    <font>
      <b/>
      <sz val="10"/>
      <color rgb="FFFFFFFF"/>
      <name val="Calibri"/>
    </font>
    <font>
      <b/>
      <sz val="11"/>
      <color rgb="FF1F415A"/>
      <name val="Calibri"/>
    </font>
  </fonts>
  <fills count="6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EF6F7"/>
      </patternFill>
    </fill>
    <fill>
      <patternFill patternType="solid">
        <fgColor rgb="FFF4F6F8"/>
      </patternFill>
    </fill>
  </fills>
  <borders count="4">
    <border>
      <left/>
      <right/>
      <top/>
      <bottom/>
      <diagonal/>
    </border>
    <border>
      <left style="medium">
        <color rgb="FF00484E"/>
      </left>
      <right style="medium">
        <color rgb="FF00484E"/>
      </right>
      <top style="medium">
        <color rgb="FF00484E"/>
      </top>
      <bottom style="medium">
        <color rgb="FF00484E"/>
      </bottom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/>
      <right/>
      <top/>
      <bottom style="thin">
        <color rgb="FFD0D7DE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4" fillId="0" borderId="2" xfId="0" applyFont="1" applyBorder="1" applyAlignment="1">
      <alignment horizontal="left" vertical="center"/>
    </xf>
    <xf numFmtId="0" fontId="5" fillId="4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top" wrapText="1"/>
    </xf>
    <xf numFmtId="2" fontId="5" fillId="4" borderId="2" xfId="0" applyNumberFormat="1" applyFont="1" applyFill="1" applyBorder="1" applyAlignment="1">
      <alignment horizontal="center" vertical="center"/>
    </xf>
    <xf numFmtId="166" fontId="5" fillId="4" borderId="2" xfId="0" applyNumberFormat="1" applyFont="1" applyFill="1" applyBorder="1" applyAlignment="1">
      <alignment horizontal="right" vertical="center"/>
    </xf>
    <xf numFmtId="9" fontId="5" fillId="4" borderId="2" xfId="0" applyNumberFormat="1" applyFont="1" applyFill="1" applyBorder="1" applyAlignment="1">
      <alignment horizontal="center" vertical="center"/>
    </xf>
    <xf numFmtId="166" fontId="5" fillId="5" borderId="2" xfId="0" applyNumberFormat="1" applyFont="1" applyFill="1" applyBorder="1" applyAlignment="1">
      <alignment horizontal="right" vertical="center"/>
    </xf>
    <xf numFmtId="0" fontId="4" fillId="5" borderId="2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left" vertical="center"/>
    </xf>
    <xf numFmtId="166" fontId="3" fillId="3" borderId="2" xfId="0" applyNumberFormat="1" applyFont="1" applyFill="1" applyBorder="1" applyAlignment="1">
      <alignment horizontal="right" vertical="center"/>
    </xf>
    <xf numFmtId="0" fontId="4" fillId="0" borderId="0" xfId="0" applyFont="1"/>
    <xf numFmtId="0" fontId="5" fillId="4" borderId="2" xfId="0" applyFont="1" applyFill="1" applyBorder="1" applyAlignment="1">
      <alignment horizontal="left" vertical="center"/>
    </xf>
    <xf numFmtId="0" fontId="0" fillId="0" borderId="2" xfId="0" applyBorder="1"/>
    <xf numFmtId="0" fontId="3" fillId="2" borderId="1" xfId="0" applyFont="1" applyFill="1" applyBorder="1" applyAlignment="1">
      <alignment horizontal="left" vertical="center"/>
    </xf>
    <xf numFmtId="0" fontId="0" fillId="2" borderId="1" xfId="0" applyFill="1" applyBorder="1"/>
    <xf numFmtId="165" fontId="5" fillId="4" borderId="2" xfId="0" applyNumberFormat="1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5" fillId="0" borderId="3" xfId="0" applyFont="1" applyBorder="1" applyAlignment="1">
      <alignment horizontal="left" vertical="center"/>
    </xf>
    <xf numFmtId="0" fontId="0" fillId="0" borderId="3" xfId="0" applyBorder="1"/>
    <xf numFmtId="9" fontId="5" fillId="4" borderId="2" xfId="0" applyNumberFormat="1" applyFont="1" applyFill="1" applyBorder="1" applyAlignment="1">
      <alignment horizontal="left" vertical="center"/>
    </xf>
    <xf numFmtId="0" fontId="2" fillId="3" borderId="0" xfId="0" applyFont="1" applyFill="1" applyAlignment="1">
      <alignment horizontal="center" vertical="center"/>
    </xf>
    <xf numFmtId="0" fontId="5" fillId="4" borderId="2" xfId="0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center"/>
    </xf>
  </cellXfs>
  <cellStyles count="1">
    <cellStyle name="Normal" xfId="0" builtinId="0"/>
  </cellStyles>
  <dxfs count="2">
    <dxf>
      <fill>
        <patternFill>
          <bgColor rgb="FFFCE4D6"/>
        </patternFill>
      </fill>
    </dxf>
    <dxf>
      <fill>
        <patternFill>
          <bgColor rgb="FFFCE4D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showGridLines="0" tabSelected="1" workbookViewId="0">
      <selection activeCell="U28" sqref="U28"/>
    </sheetView>
  </sheetViews>
  <sheetFormatPr baseColWidth="10" defaultColWidth="9.140625" defaultRowHeight="15" x14ac:dyDescent="0.25"/>
  <cols>
    <col min="1" max="1" width="6" customWidth="1"/>
    <col min="2" max="2" width="20" customWidth="1"/>
    <col min="3" max="3" width="50.5703125" customWidth="1"/>
    <col min="4" max="5" width="10" customWidth="1"/>
    <col min="6" max="6" width="14" customWidth="1"/>
    <col min="7" max="7" width="11" customWidth="1"/>
    <col min="8" max="8" width="16" customWidth="1"/>
  </cols>
  <sheetData>
    <row r="1" spans="1:8" ht="21.75" customHeight="1" x14ac:dyDescent="0.25">
      <c r="A1" s="19" t="s">
        <v>0</v>
      </c>
      <c r="B1" s="20"/>
      <c r="C1" s="20"/>
      <c r="D1" s="20"/>
      <c r="E1" s="20"/>
      <c r="F1" s="20"/>
      <c r="G1" s="20"/>
      <c r="H1" s="20"/>
    </row>
    <row r="2" spans="1:8" ht="12.75" customHeight="1" x14ac:dyDescent="0.25">
      <c r="A2" s="24" t="s">
        <v>1</v>
      </c>
      <c r="B2" s="20"/>
      <c r="C2" s="20"/>
      <c r="D2" s="20"/>
      <c r="E2" s="20"/>
      <c r="F2" s="20"/>
      <c r="G2" s="20"/>
      <c r="H2" s="20"/>
    </row>
    <row r="3" spans="1:8" ht="10.5" customHeight="1" x14ac:dyDescent="0.25"/>
    <row r="4" spans="1:8" ht="20.100000000000001" customHeight="1" x14ac:dyDescent="0.25">
      <c r="A4" s="16" t="s">
        <v>2</v>
      </c>
      <c r="B4" s="17"/>
      <c r="C4" s="17"/>
      <c r="D4" s="17"/>
      <c r="F4" s="16" t="s">
        <v>3</v>
      </c>
      <c r="G4" s="17"/>
      <c r="H4" s="17"/>
    </row>
    <row r="5" spans="1:8" ht="20.100000000000001" customHeight="1" x14ac:dyDescent="0.25">
      <c r="A5" s="1" t="s">
        <v>4</v>
      </c>
      <c r="B5" s="14" t="s">
        <v>5</v>
      </c>
      <c r="C5" s="15"/>
      <c r="D5" s="15"/>
      <c r="F5" s="1" t="s">
        <v>6</v>
      </c>
      <c r="G5" s="14" t="s">
        <v>7</v>
      </c>
      <c r="H5" s="15"/>
    </row>
    <row r="6" spans="1:8" ht="20.100000000000001" customHeight="1" x14ac:dyDescent="0.25">
      <c r="A6" s="1" t="s">
        <v>8</v>
      </c>
      <c r="B6" s="14" t="s">
        <v>9</v>
      </c>
      <c r="C6" s="15"/>
      <c r="D6" s="15"/>
      <c r="F6" s="1" t="s">
        <v>8</v>
      </c>
      <c r="G6" s="14" t="s">
        <v>10</v>
      </c>
      <c r="H6" s="15"/>
    </row>
    <row r="7" spans="1:8" ht="20.100000000000001" customHeight="1" x14ac:dyDescent="0.25">
      <c r="A7" s="1" t="s">
        <v>11</v>
      </c>
      <c r="B7" s="14" t="s">
        <v>12</v>
      </c>
      <c r="C7" s="15"/>
      <c r="D7" s="15"/>
      <c r="F7" s="1" t="s">
        <v>11</v>
      </c>
      <c r="G7" s="14" t="s">
        <v>13</v>
      </c>
      <c r="H7" s="15"/>
    </row>
    <row r="8" spans="1:8" ht="20.100000000000001" customHeight="1" x14ac:dyDescent="0.25">
      <c r="A8" s="1" t="s">
        <v>14</v>
      </c>
      <c r="B8" s="14" t="s">
        <v>15</v>
      </c>
      <c r="C8" s="15"/>
      <c r="D8" s="15"/>
      <c r="F8" s="1" t="s">
        <v>14</v>
      </c>
      <c r="G8" s="14" t="s">
        <v>16</v>
      </c>
      <c r="H8" s="15"/>
    </row>
    <row r="9" spans="1:8" ht="20.100000000000001" customHeight="1" x14ac:dyDescent="0.25">
      <c r="A9" s="1" t="s">
        <v>17</v>
      </c>
      <c r="B9" s="14" t="s">
        <v>18</v>
      </c>
      <c r="C9" s="15"/>
      <c r="D9" s="15"/>
      <c r="F9" s="1" t="s">
        <v>19</v>
      </c>
      <c r="G9" s="14" t="s">
        <v>20</v>
      </c>
      <c r="H9" s="15"/>
    </row>
    <row r="10" spans="1:8" ht="20.100000000000001" customHeight="1" x14ac:dyDescent="0.25">
      <c r="A10" s="1" t="s">
        <v>19</v>
      </c>
      <c r="B10" s="14" t="s">
        <v>21</v>
      </c>
      <c r="C10" s="15"/>
      <c r="D10" s="15"/>
      <c r="F10" s="1" t="s">
        <v>17</v>
      </c>
      <c r="G10" s="14" t="s">
        <v>22</v>
      </c>
      <c r="H10" s="15"/>
    </row>
    <row r="11" spans="1:8" ht="20.100000000000001" customHeight="1" x14ac:dyDescent="0.25">
      <c r="A11" s="1" t="s">
        <v>23</v>
      </c>
      <c r="B11" s="14" t="s">
        <v>24</v>
      </c>
      <c r="C11" s="15"/>
      <c r="D11" s="15"/>
    </row>
    <row r="12" spans="1:8" ht="20.100000000000001" customHeight="1" x14ac:dyDescent="0.25">
      <c r="A12" s="16" t="s">
        <v>25</v>
      </c>
      <c r="B12" s="17"/>
      <c r="C12" s="17"/>
      <c r="D12" s="17"/>
      <c r="F12" s="16" t="s">
        <v>26</v>
      </c>
      <c r="G12" s="17"/>
      <c r="H12" s="17"/>
    </row>
    <row r="13" spans="1:8" ht="20.100000000000001" customHeight="1" x14ac:dyDescent="0.25">
      <c r="A13" s="1" t="s">
        <v>27</v>
      </c>
      <c r="B13" s="14" t="s">
        <v>28</v>
      </c>
      <c r="C13" s="15"/>
      <c r="D13" s="15"/>
      <c r="F13" s="1" t="s">
        <v>29</v>
      </c>
      <c r="G13" s="14" t="s">
        <v>30</v>
      </c>
      <c r="H13" s="15"/>
    </row>
    <row r="14" spans="1:8" ht="20.100000000000001" customHeight="1" x14ac:dyDescent="0.25">
      <c r="A14" s="1" t="s">
        <v>31</v>
      </c>
      <c r="B14" s="18">
        <v>46087</v>
      </c>
      <c r="C14" s="15"/>
      <c r="D14" s="15"/>
      <c r="F14" s="1" t="s">
        <v>32</v>
      </c>
      <c r="G14" s="14" t="s">
        <v>33</v>
      </c>
      <c r="H14" s="15"/>
    </row>
    <row r="15" spans="1:8" ht="20.100000000000001" customHeight="1" x14ac:dyDescent="0.25">
      <c r="A15" s="1" t="s">
        <v>34</v>
      </c>
      <c r="B15" s="18">
        <v>46101</v>
      </c>
      <c r="C15" s="15"/>
      <c r="D15" s="15"/>
      <c r="F15" s="1" t="s">
        <v>35</v>
      </c>
      <c r="G15" s="23">
        <v>0.19</v>
      </c>
      <c r="H15" s="15"/>
    </row>
    <row r="16" spans="1:8" ht="20.100000000000001" customHeight="1" x14ac:dyDescent="0.25">
      <c r="A16" s="1" t="s">
        <v>36</v>
      </c>
      <c r="B16" s="14" t="s">
        <v>37</v>
      </c>
      <c r="C16" s="15"/>
      <c r="D16" s="15"/>
      <c r="F16" s="1" t="s">
        <v>38</v>
      </c>
      <c r="G16" s="14" t="s">
        <v>39</v>
      </c>
      <c r="H16" s="15"/>
    </row>
    <row r="17" spans="1:8" ht="11.25" customHeight="1" x14ac:dyDescent="0.25"/>
    <row r="18" spans="1:8" ht="20.100000000000001" customHeight="1" x14ac:dyDescent="0.25">
      <c r="A18" s="16" t="s">
        <v>40</v>
      </c>
      <c r="B18" s="17"/>
      <c r="C18" s="17"/>
      <c r="D18" s="17"/>
      <c r="E18" s="17"/>
      <c r="F18" s="17"/>
      <c r="G18" s="17"/>
      <c r="H18" s="17"/>
    </row>
    <row r="19" spans="1:8" ht="20.100000000000001" customHeight="1" x14ac:dyDescent="0.25">
      <c r="A19" s="3" t="s">
        <v>41</v>
      </c>
      <c r="B19" s="3" t="s">
        <v>42</v>
      </c>
      <c r="C19" s="3" t="s">
        <v>43</v>
      </c>
      <c r="D19" s="3" t="s">
        <v>44</v>
      </c>
      <c r="E19" s="3" t="s">
        <v>45</v>
      </c>
      <c r="F19" s="3" t="s">
        <v>46</v>
      </c>
      <c r="G19" s="3" t="s">
        <v>47</v>
      </c>
      <c r="H19" s="3" t="s">
        <v>48</v>
      </c>
    </row>
    <row r="20" spans="1:8" x14ac:dyDescent="0.25">
      <c r="A20" s="4">
        <f t="shared" ref="A20:A23" si="0">IF(B20&lt;&gt;"",ROW()-19,"")</f>
        <v>1</v>
      </c>
      <c r="B20" s="2" t="s">
        <v>49</v>
      </c>
      <c r="C20" s="5" t="s">
        <v>50</v>
      </c>
      <c r="D20" s="6">
        <v>1</v>
      </c>
      <c r="E20" s="2" t="s">
        <v>51</v>
      </c>
      <c r="F20" s="7">
        <v>850</v>
      </c>
      <c r="G20" s="8">
        <v>0</v>
      </c>
      <c r="H20" s="9">
        <f t="shared" ref="H20:H23" si="1">IF(OR(B20="",D20="",F20=""),"",D20*F20*(1-G20))</f>
        <v>850</v>
      </c>
    </row>
    <row r="21" spans="1:8" x14ac:dyDescent="0.25">
      <c r="A21" s="4">
        <f t="shared" si="0"/>
        <v>2</v>
      </c>
      <c r="B21" s="2" t="s">
        <v>52</v>
      </c>
      <c r="C21" s="5" t="s">
        <v>53</v>
      </c>
      <c r="D21" s="6">
        <v>1</v>
      </c>
      <c r="E21" s="2" t="s">
        <v>51</v>
      </c>
      <c r="F21" s="7">
        <v>2200</v>
      </c>
      <c r="G21" s="8">
        <v>0.05</v>
      </c>
      <c r="H21" s="9">
        <f t="shared" si="1"/>
        <v>2090</v>
      </c>
    </row>
    <row r="22" spans="1:8" x14ac:dyDescent="0.25">
      <c r="A22" s="4">
        <f t="shared" si="0"/>
        <v>3</v>
      </c>
      <c r="B22" s="2" t="s">
        <v>54</v>
      </c>
      <c r="C22" s="5" t="s">
        <v>55</v>
      </c>
      <c r="D22" s="6">
        <v>1</v>
      </c>
      <c r="E22" s="2" t="s">
        <v>51</v>
      </c>
      <c r="F22" s="7">
        <v>690</v>
      </c>
      <c r="G22" s="8">
        <v>0</v>
      </c>
      <c r="H22" s="9">
        <f t="shared" si="1"/>
        <v>690</v>
      </c>
    </row>
    <row r="23" spans="1:8" x14ac:dyDescent="0.25">
      <c r="A23" s="4">
        <f t="shared" si="0"/>
        <v>4</v>
      </c>
      <c r="B23" s="2" t="s">
        <v>56</v>
      </c>
      <c r="C23" s="5" t="s">
        <v>57</v>
      </c>
      <c r="D23" s="6">
        <v>2</v>
      </c>
      <c r="E23" s="2" t="s">
        <v>58</v>
      </c>
      <c r="F23" s="7">
        <v>95</v>
      </c>
      <c r="G23" s="8">
        <v>0</v>
      </c>
      <c r="H23" s="9">
        <f t="shared" si="1"/>
        <v>190</v>
      </c>
    </row>
    <row r="24" spans="1:8" ht="8.25" customHeight="1" thickBot="1" x14ac:dyDescent="0.3"/>
    <row r="25" spans="1:8" ht="24" customHeight="1" x14ac:dyDescent="0.25">
      <c r="A25" s="16" t="s">
        <v>59</v>
      </c>
      <c r="B25" s="17"/>
      <c r="C25" s="17"/>
      <c r="D25" s="17"/>
      <c r="E25" s="17"/>
      <c r="G25" s="16" t="s">
        <v>60</v>
      </c>
      <c r="H25" s="17"/>
    </row>
    <row r="26" spans="1:8" ht="24" customHeight="1" x14ac:dyDescent="0.25">
      <c r="A26" s="25" t="s">
        <v>61</v>
      </c>
      <c r="B26" s="15"/>
      <c r="C26" s="15"/>
      <c r="D26" s="15"/>
      <c r="E26" s="15"/>
      <c r="G26" s="10" t="s">
        <v>62</v>
      </c>
      <c r="H26" s="9">
        <f>SUM(H20:H23)</f>
        <v>3820</v>
      </c>
    </row>
    <row r="27" spans="1:8" ht="24" customHeight="1" x14ac:dyDescent="0.25">
      <c r="A27" s="15"/>
      <c r="B27" s="15"/>
      <c r="C27" s="15"/>
      <c r="D27" s="15"/>
      <c r="E27" s="15"/>
      <c r="G27" s="10" t="s">
        <v>63</v>
      </c>
      <c r="H27" s="9">
        <f>H26*$G$15</f>
        <v>725.8</v>
      </c>
    </row>
    <row r="28" spans="1:8" ht="24" customHeight="1" x14ac:dyDescent="0.25">
      <c r="A28" s="15"/>
      <c r="B28" s="15"/>
      <c r="C28" s="15"/>
      <c r="D28" s="15"/>
      <c r="E28" s="15"/>
      <c r="G28" s="11" t="s">
        <v>64</v>
      </c>
      <c r="H28" s="12">
        <f>H26+H27</f>
        <v>4545.8</v>
      </c>
    </row>
    <row r="29" spans="1:8" ht="24" customHeight="1" x14ac:dyDescent="0.25">
      <c r="A29" s="15"/>
      <c r="B29" s="15"/>
      <c r="C29" s="15"/>
      <c r="D29" s="15"/>
      <c r="E29" s="15"/>
    </row>
    <row r="30" spans="1:8" ht="20.100000000000001" customHeight="1" x14ac:dyDescent="0.25"/>
    <row r="31" spans="1:8" ht="24" customHeight="1" x14ac:dyDescent="0.25">
      <c r="A31" s="26" t="s">
        <v>65</v>
      </c>
      <c r="B31" s="20"/>
      <c r="C31" s="20"/>
      <c r="D31" s="20"/>
      <c r="E31" s="20"/>
      <c r="F31" s="20"/>
      <c r="G31" s="20"/>
      <c r="H31" s="20"/>
    </row>
    <row r="32" spans="1:8" ht="24" customHeight="1" x14ac:dyDescent="0.25"/>
    <row r="33" spans="1:8" ht="20.100000000000001" customHeight="1" x14ac:dyDescent="0.25">
      <c r="A33" s="13" t="s">
        <v>66</v>
      </c>
      <c r="F33" s="13" t="s">
        <v>67</v>
      </c>
    </row>
    <row r="34" spans="1:8" ht="20.100000000000001" customHeight="1" x14ac:dyDescent="0.25">
      <c r="A34" s="21" t="s">
        <v>68</v>
      </c>
      <c r="B34" s="22"/>
      <c r="C34" s="22"/>
      <c r="F34" s="21" t="s">
        <v>5</v>
      </c>
      <c r="G34" s="22"/>
      <c r="H34" s="22"/>
    </row>
    <row r="35" spans="1:8" ht="20.100000000000001" customHeight="1" x14ac:dyDescent="0.25"/>
    <row r="36" spans="1:8" ht="20.100000000000001" customHeight="1" x14ac:dyDescent="0.25"/>
    <row r="37" spans="1:8" ht="20.100000000000001" customHeight="1" x14ac:dyDescent="0.25"/>
    <row r="38" spans="1:8" ht="20.100000000000001" customHeight="1" x14ac:dyDescent="0.25"/>
    <row r="39" spans="1:8" ht="20.100000000000001" customHeight="1" x14ac:dyDescent="0.25"/>
    <row r="40" spans="1:8" ht="20.100000000000001" customHeight="1" x14ac:dyDescent="0.25"/>
  </sheetData>
  <mergeCells count="34">
    <mergeCell ref="A31:H31"/>
    <mergeCell ref="F34:H34"/>
    <mergeCell ref="G6:H6"/>
    <mergeCell ref="G13:H13"/>
    <mergeCell ref="B15:D15"/>
    <mergeCell ref="B6:D6"/>
    <mergeCell ref="A34:C34"/>
    <mergeCell ref="A18:H18"/>
    <mergeCell ref="G25:H25"/>
    <mergeCell ref="G15:H15"/>
    <mergeCell ref="A26:E29"/>
    <mergeCell ref="G14:H14"/>
    <mergeCell ref="B7:D7"/>
    <mergeCell ref="B16:D16"/>
    <mergeCell ref="G16:H16"/>
    <mergeCell ref="A12:D12"/>
    <mergeCell ref="F12:H12"/>
    <mergeCell ref="A1:H1"/>
    <mergeCell ref="G8:H8"/>
    <mergeCell ref="B10:D10"/>
    <mergeCell ref="G7:H7"/>
    <mergeCell ref="G10:H10"/>
    <mergeCell ref="B9:D9"/>
    <mergeCell ref="B5:D5"/>
    <mergeCell ref="A2:H2"/>
    <mergeCell ref="G5:H5"/>
    <mergeCell ref="F4:H4"/>
    <mergeCell ref="G9:H9"/>
    <mergeCell ref="B11:D11"/>
    <mergeCell ref="A25:E25"/>
    <mergeCell ref="B14:D14"/>
    <mergeCell ref="A4:D4"/>
    <mergeCell ref="B8:D8"/>
    <mergeCell ref="B13:D13"/>
  </mergeCells>
  <conditionalFormatting sqref="B15:D15">
    <cfRule type="expression" dxfId="1" priority="1">
      <formula>$B$15&lt;$B$14</formula>
    </cfRule>
  </conditionalFormatting>
  <conditionalFormatting sqref="B20:H23">
    <cfRule type="expression" dxfId="0" priority="2">
      <formula>AND($B20&lt;&gt;"",OR($D20="",$F20=""))</formula>
    </cfRule>
  </conditionalFormatting>
  <dataValidations count="3">
    <dataValidation type="decimal" operator="greaterThanOrEqual" allowBlank="1" sqref="D20:D23 F20:F23" xr:uid="{00000000-0002-0000-0000-000000000000}">
      <formula1>0</formula1>
    </dataValidation>
    <dataValidation type="decimal" allowBlank="1" sqref="G20:G23" xr:uid="{00000000-0002-0000-0000-000002000000}">
      <formula1>0</formula1>
      <formula2>1</formula2>
    </dataValidation>
    <dataValidation type="date" operator="greaterThan" sqref="B14 B15" xr:uid="{00000000-0002-0000-0000-000003000000}">
      <formula1>DATE(2020,1,1)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Angebot</vt:lpstr>
      <vt:lpstr>Angebot!Área_de_impresión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2026-03-06T09:47:16Z</dcterms:modified>
</cp:coreProperties>
</file>