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ewinn verlustrechnung\"/>
    </mc:Choice>
  </mc:AlternateContent>
  <xr:revisionPtr revIDLastSave="0" documentId="13_ncr:1_{0EC77C3F-27DE-4CC5-A8C6-03B0D61917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ewinnVerlustrechnun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3" i="1" l="1"/>
  <c r="J43" i="1"/>
  <c r="H43" i="1"/>
  <c r="M40" i="1"/>
  <c r="L40" i="1"/>
  <c r="K40" i="1"/>
  <c r="J40" i="1"/>
  <c r="I40" i="1"/>
  <c r="H40" i="1"/>
  <c r="G40" i="1"/>
  <c r="F40" i="1"/>
  <c r="E40" i="1"/>
  <c r="D40" i="1"/>
  <c r="C40" i="1"/>
  <c r="B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M20" i="1"/>
  <c r="L20" i="1"/>
  <c r="L43" i="1" s="1"/>
  <c r="K20" i="1"/>
  <c r="K43" i="1" s="1"/>
  <c r="J20" i="1"/>
  <c r="I20" i="1"/>
  <c r="I43" i="1" s="1"/>
  <c r="H20" i="1"/>
  <c r="G20" i="1"/>
  <c r="G43" i="1" s="1"/>
  <c r="F20" i="1"/>
  <c r="F43" i="1" s="1"/>
  <c r="E20" i="1"/>
  <c r="E43" i="1" s="1"/>
  <c r="D20" i="1"/>
  <c r="D43" i="1" s="1"/>
  <c r="C20" i="1"/>
  <c r="B20" i="1"/>
  <c r="N19" i="1"/>
  <c r="N18" i="1"/>
  <c r="N17" i="1"/>
  <c r="N16" i="1"/>
  <c r="N15" i="1"/>
  <c r="N14" i="1"/>
  <c r="N13" i="1"/>
  <c r="N12" i="1"/>
  <c r="N11" i="1"/>
  <c r="N10" i="1"/>
  <c r="N20" i="1" s="1"/>
  <c r="B6" i="1"/>
  <c r="N40" i="1" l="1"/>
  <c r="O5" i="1" s="1"/>
  <c r="B43" i="1"/>
  <c r="C43" i="1"/>
  <c r="O4" i="1"/>
  <c r="N43" i="1" l="1"/>
  <c r="O7" i="1"/>
  <c r="O6" i="1"/>
</calcChain>
</file>

<file path=xl/sharedStrings.xml><?xml version="1.0" encoding="utf-8"?>
<sst xmlns="http://schemas.openxmlformats.org/spreadsheetml/2006/main" count="88" uniqueCount="51">
  <si>
    <t>Unternehmen</t>
  </si>
  <si>
    <t>Musterfirma GmbH</t>
  </si>
  <si>
    <t>Kurzübersicht</t>
  </si>
  <si>
    <t>Geschäftsjahr</t>
  </si>
  <si>
    <t>Summe Einnahmen</t>
  </si>
  <si>
    <t>Zeitraum (von)</t>
  </si>
  <si>
    <t>bis</t>
  </si>
  <si>
    <t>Summe Ausgaben</t>
  </si>
  <si>
    <t>Stand</t>
  </si>
  <si>
    <t>Gewinn/Verlust</t>
  </si>
  <si>
    <t>Gewinnmarge</t>
  </si>
  <si>
    <t>Einnahmen</t>
  </si>
  <si>
    <t>Kategorie</t>
  </si>
  <si>
    <t>Jan</t>
  </si>
  <si>
    <t>Feb</t>
  </si>
  <si>
    <t>Mär</t>
  </si>
  <si>
    <t>Apr</t>
  </si>
  <si>
    <t>Mai</t>
  </si>
  <si>
    <t>Jun</t>
  </si>
  <si>
    <t>Jul</t>
  </si>
  <si>
    <t>Aug</t>
  </si>
  <si>
    <t>Sep</t>
  </si>
  <si>
    <t>Okt</t>
  </si>
  <si>
    <t>Nov</t>
  </si>
  <si>
    <t>Dez</t>
  </si>
  <si>
    <t>Summe Jahr</t>
  </si>
  <si>
    <t>Notiz</t>
  </si>
  <si>
    <t>Umsatzerlöse</t>
  </si>
  <si>
    <t>Beispiel</t>
  </si>
  <si>
    <t>Dienstleistungen</t>
  </si>
  <si>
    <t>Produkte</t>
  </si>
  <si>
    <t>Provisionen</t>
  </si>
  <si>
    <t>Sonstige Erträge</t>
  </si>
  <si>
    <t>Zinserträge</t>
  </si>
  <si>
    <t>Ausgaben</t>
  </si>
  <si>
    <t>Wareneinsatz / Material</t>
  </si>
  <si>
    <t>Miete</t>
  </si>
  <si>
    <t>Versicherungen</t>
  </si>
  <si>
    <t>Marketing</t>
  </si>
  <si>
    <t>Reisekosten</t>
  </si>
  <si>
    <t>Bürobedarf</t>
  </si>
  <si>
    <t>Telefon/Internet/Software</t>
  </si>
  <si>
    <t>Steuerberatung</t>
  </si>
  <si>
    <t>Bankgebühren</t>
  </si>
  <si>
    <t>Fahrzeugkosten</t>
  </si>
  <si>
    <t>Abschreibungen</t>
  </si>
  <si>
    <t>Löhne/Gehälter</t>
  </si>
  <si>
    <t>Weiterbildung</t>
  </si>
  <si>
    <t>Sonstige Aufwendungen</t>
  </si>
  <si>
    <t>Ergebnis</t>
  </si>
  <si>
    <t xml:space="preserve">          Gewinn- und Verlustrechnung (GuV)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</si>
</sst>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dd\.mm\.yyyy"/>
    <numFmt numFmtId="166" formatCode="[$€-407]\ #,##0.00;[Red][$€-407]\ \-#,##0.00"/>
    <numFmt numFmtId="167" formatCode="0.0%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rgb="FFFFFFFF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DFF1F1"/>
      </patternFill>
    </fill>
    <fill>
      <patternFill patternType="solid">
        <fgColor rgb="FFF2F2F2"/>
      </patternFill>
    </fill>
    <fill>
      <patternFill patternType="solid">
        <fgColor rgb="FF1F415A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/>
    <xf numFmtId="166" fontId="0" fillId="4" borderId="1" xfId="0" applyNumberFormat="1" applyFill="1" applyBorder="1" applyAlignment="1">
      <alignment horizontal="right" vertical="center"/>
    </xf>
    <xf numFmtId="165" fontId="0" fillId="3" borderId="1" xfId="0" applyNumberFormat="1" applyFill="1" applyBorder="1" applyAlignment="1">
      <alignment horizontal="left" vertical="center"/>
    </xf>
    <xf numFmtId="165" fontId="0" fillId="4" borderId="1" xfId="0" applyNumberFormat="1" applyFill="1" applyBorder="1" applyAlignment="1">
      <alignment horizontal="left" vertical="center"/>
    </xf>
    <xf numFmtId="167" fontId="0" fillId="4" borderId="1" xfId="0" applyNumberFormat="1" applyFill="1" applyBorder="1" applyAlignment="1">
      <alignment horizontal="right" vertical="center"/>
    </xf>
    <xf numFmtId="0" fontId="2" fillId="5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166" fontId="0" fillId="3" borderId="1" xfId="0" applyNumberFormat="1" applyFill="1" applyBorder="1" applyAlignment="1">
      <alignment horizontal="right" vertical="center"/>
    </xf>
    <xf numFmtId="166" fontId="2" fillId="5" borderId="1" xfId="0" applyNumberFormat="1" applyFont="1" applyFill="1" applyBorder="1" applyAlignment="1">
      <alignment horizontal="right" vertical="center"/>
    </xf>
    <xf numFmtId="0" fontId="2" fillId="5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2">
    <dxf>
      <font>
        <b/>
        <color rgb="FF006100"/>
      </font>
      <fill>
        <patternFill>
          <bgColor rgb="FFD4EDDA"/>
        </patternFill>
      </fill>
    </dxf>
    <dxf>
      <font>
        <b/>
        <color rgb="FF9C0006"/>
      </font>
      <fill>
        <patternFill>
          <bgColor rgb="FFF8D7D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showGridLines="0" tabSelected="1" zoomScale="80" zoomScaleNormal="80" workbookViewId="0">
      <selection activeCell="AB41" sqref="AB41"/>
    </sheetView>
  </sheetViews>
  <sheetFormatPr baseColWidth="10" defaultColWidth="9.140625" defaultRowHeight="15" x14ac:dyDescent="0.25"/>
  <cols>
    <col min="1" max="1" width="32" customWidth="1"/>
    <col min="2" max="13" width="12" customWidth="1"/>
    <col min="14" max="14" width="15" customWidth="1"/>
    <col min="15" max="15" width="22" customWidth="1"/>
  </cols>
  <sheetData>
    <row r="1" spans="1:15" ht="27.95" customHeight="1" x14ac:dyDescent="0.4">
      <c r="A1" s="16" t="s">
        <v>50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3" spans="1:15" x14ac:dyDescent="0.25">
      <c r="A3" s="1" t="s">
        <v>0</v>
      </c>
      <c r="B3" s="14" t="s">
        <v>1</v>
      </c>
      <c r="C3" s="14"/>
      <c r="D3" s="14"/>
      <c r="K3" s="13" t="s">
        <v>2</v>
      </c>
      <c r="L3" s="13"/>
      <c r="M3" s="13"/>
      <c r="N3" s="13"/>
      <c r="O3" s="13"/>
    </row>
    <row r="4" spans="1:15" x14ac:dyDescent="0.25">
      <c r="A4" s="3" t="s">
        <v>3</v>
      </c>
      <c r="B4" s="2">
        <v>2026</v>
      </c>
      <c r="K4" s="3" t="s">
        <v>4</v>
      </c>
      <c r="L4" s="4"/>
      <c r="M4" s="4"/>
      <c r="N4" s="4"/>
      <c r="O4" s="5">
        <f>N20</f>
        <v>240370</v>
      </c>
    </row>
    <row r="5" spans="1:15" x14ac:dyDescent="0.25">
      <c r="A5" s="3" t="s">
        <v>5</v>
      </c>
      <c r="B5" s="6">
        <v>46023</v>
      </c>
      <c r="C5" t="s">
        <v>6</v>
      </c>
      <c r="D5" s="6">
        <v>46387</v>
      </c>
      <c r="K5" s="3" t="s">
        <v>7</v>
      </c>
      <c r="L5" s="4"/>
      <c r="M5" s="4"/>
      <c r="N5" s="4"/>
      <c r="O5" s="5">
        <f>N40</f>
        <v>117795</v>
      </c>
    </row>
    <row r="6" spans="1:15" x14ac:dyDescent="0.25">
      <c r="A6" s="3" t="s">
        <v>8</v>
      </c>
      <c r="B6" s="7">
        <f ca="1">TODAY()</f>
        <v>46066</v>
      </c>
      <c r="K6" s="3" t="s">
        <v>9</v>
      </c>
      <c r="L6" s="4"/>
      <c r="M6" s="4"/>
      <c r="N6" s="4"/>
      <c r="O6" s="5">
        <f>O4-O5</f>
        <v>122575</v>
      </c>
    </row>
    <row r="7" spans="1:15" x14ac:dyDescent="0.25">
      <c r="K7" s="3" t="s">
        <v>10</v>
      </c>
      <c r="L7" s="4"/>
      <c r="M7" s="4"/>
      <c r="N7" s="4"/>
      <c r="O7" s="8">
        <f>IF(O4=0,0,O6/O4)</f>
        <v>0.50994300453467567</v>
      </c>
    </row>
    <row r="8" spans="1:15" ht="20.100000000000001" customHeight="1" x14ac:dyDescent="0.25">
      <c r="A8" s="15" t="s">
        <v>11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</row>
    <row r="9" spans="1:15" ht="18" customHeight="1" x14ac:dyDescent="0.25">
      <c r="A9" s="10" t="s">
        <v>12</v>
      </c>
      <c r="B9" s="10" t="s">
        <v>13</v>
      </c>
      <c r="C9" s="10" t="s">
        <v>14</v>
      </c>
      <c r="D9" s="10" t="s">
        <v>15</v>
      </c>
      <c r="E9" s="10" t="s">
        <v>16</v>
      </c>
      <c r="F9" s="10" t="s">
        <v>17</v>
      </c>
      <c r="G9" s="10" t="s">
        <v>18</v>
      </c>
      <c r="H9" s="10" t="s">
        <v>19</v>
      </c>
      <c r="I9" s="10" t="s">
        <v>20</v>
      </c>
      <c r="J9" s="10" t="s">
        <v>21</v>
      </c>
      <c r="K9" s="10" t="s">
        <v>22</v>
      </c>
      <c r="L9" s="10" t="s">
        <v>23</v>
      </c>
      <c r="M9" s="10" t="s">
        <v>24</v>
      </c>
      <c r="N9" s="10" t="s">
        <v>25</v>
      </c>
      <c r="O9" s="10" t="s">
        <v>26</v>
      </c>
    </row>
    <row r="10" spans="1:15" x14ac:dyDescent="0.25">
      <c r="A10" s="3" t="s">
        <v>27</v>
      </c>
      <c r="B10" s="11">
        <v>12000</v>
      </c>
      <c r="C10" s="11">
        <v>13500</v>
      </c>
      <c r="D10" s="11">
        <v>12800</v>
      </c>
      <c r="E10" s="11">
        <v>14000</v>
      </c>
      <c r="F10" s="11">
        <v>15000</v>
      </c>
      <c r="G10" s="11">
        <v>15500</v>
      </c>
      <c r="H10" s="11">
        <v>16000</v>
      </c>
      <c r="I10" s="11">
        <v>15800</v>
      </c>
      <c r="J10" s="11">
        <v>14900</v>
      </c>
      <c r="K10" s="11">
        <v>15200</v>
      </c>
      <c r="L10" s="11">
        <v>17000</v>
      </c>
      <c r="M10" s="11">
        <v>18000</v>
      </c>
      <c r="N10" s="5">
        <f t="shared" ref="N10:N19" si="0">SUM(B10:M10)</f>
        <v>179700</v>
      </c>
      <c r="O10" s="3" t="s">
        <v>28</v>
      </c>
    </row>
    <row r="11" spans="1:15" x14ac:dyDescent="0.25">
      <c r="A11" s="3" t="s">
        <v>29</v>
      </c>
      <c r="B11" s="11">
        <v>2500</v>
      </c>
      <c r="C11" s="11">
        <v>2600</v>
      </c>
      <c r="D11" s="11">
        <v>2450</v>
      </c>
      <c r="E11" s="11">
        <v>2700</v>
      </c>
      <c r="F11" s="11">
        <v>2800</v>
      </c>
      <c r="G11" s="11">
        <v>2900</v>
      </c>
      <c r="H11" s="11">
        <v>3000</v>
      </c>
      <c r="I11" s="11">
        <v>2950</v>
      </c>
      <c r="J11" s="11">
        <v>2850</v>
      </c>
      <c r="K11" s="11">
        <v>2900</v>
      </c>
      <c r="L11" s="11">
        <v>3100</v>
      </c>
      <c r="M11" s="11">
        <v>3200</v>
      </c>
      <c r="N11" s="5">
        <f t="shared" si="0"/>
        <v>33950</v>
      </c>
      <c r="O11" s="3" t="s">
        <v>28</v>
      </c>
    </row>
    <row r="12" spans="1:15" x14ac:dyDescent="0.25">
      <c r="A12" s="3" t="s">
        <v>30</v>
      </c>
      <c r="B12" s="11">
        <v>1200</v>
      </c>
      <c r="C12" s="11">
        <v>1300</v>
      </c>
      <c r="D12" s="11">
        <v>1100</v>
      </c>
      <c r="E12" s="11">
        <v>1250</v>
      </c>
      <c r="F12" s="11">
        <v>1400</v>
      </c>
      <c r="G12" s="11">
        <v>1500</v>
      </c>
      <c r="H12" s="11">
        <v>1550</v>
      </c>
      <c r="I12" s="11">
        <v>1600</v>
      </c>
      <c r="J12" s="11">
        <v>1500</v>
      </c>
      <c r="K12" s="11">
        <v>1450</v>
      </c>
      <c r="L12" s="11">
        <v>1700</v>
      </c>
      <c r="M12" s="11">
        <v>1800</v>
      </c>
      <c r="N12" s="5">
        <f t="shared" si="0"/>
        <v>17350</v>
      </c>
      <c r="O12" s="3" t="s">
        <v>28</v>
      </c>
    </row>
    <row r="13" spans="1:15" x14ac:dyDescent="0.25">
      <c r="A13" s="3" t="s">
        <v>31</v>
      </c>
      <c r="B13" s="11">
        <v>400</v>
      </c>
      <c r="C13" s="11">
        <v>450</v>
      </c>
      <c r="D13" s="11">
        <v>420</v>
      </c>
      <c r="E13" s="11">
        <v>460</v>
      </c>
      <c r="F13" s="11">
        <v>480</v>
      </c>
      <c r="G13" s="11">
        <v>500</v>
      </c>
      <c r="H13" s="11">
        <v>520</v>
      </c>
      <c r="I13" s="11">
        <v>510</v>
      </c>
      <c r="J13" s="11">
        <v>495</v>
      </c>
      <c r="K13" s="11">
        <v>505</v>
      </c>
      <c r="L13" s="11">
        <v>540</v>
      </c>
      <c r="M13" s="11">
        <v>560</v>
      </c>
      <c r="N13" s="5">
        <f t="shared" si="0"/>
        <v>5840</v>
      </c>
      <c r="O13" s="3" t="s">
        <v>28</v>
      </c>
    </row>
    <row r="14" spans="1:15" x14ac:dyDescent="0.25">
      <c r="A14" s="3" t="s">
        <v>32</v>
      </c>
      <c r="B14" s="11">
        <v>300</v>
      </c>
      <c r="C14" s="11">
        <v>200</v>
      </c>
      <c r="D14" s="11">
        <v>250</v>
      </c>
      <c r="E14" s="11">
        <v>180</v>
      </c>
      <c r="F14" s="11">
        <v>220</v>
      </c>
      <c r="G14" s="11">
        <v>260</v>
      </c>
      <c r="H14" s="11">
        <v>240</v>
      </c>
      <c r="I14" s="11">
        <v>230</v>
      </c>
      <c r="J14" s="11">
        <v>210</v>
      </c>
      <c r="K14" s="11">
        <v>260</v>
      </c>
      <c r="L14" s="11">
        <v>280</v>
      </c>
      <c r="M14" s="11">
        <v>300</v>
      </c>
      <c r="N14" s="5">
        <f t="shared" si="0"/>
        <v>2930</v>
      </c>
      <c r="O14" s="3" t="s">
        <v>28</v>
      </c>
    </row>
    <row r="15" spans="1:15" x14ac:dyDescent="0.25">
      <c r="A15" s="3" t="s">
        <v>33</v>
      </c>
      <c r="B15" s="11">
        <v>50</v>
      </c>
      <c r="C15" s="11">
        <v>50</v>
      </c>
      <c r="D15" s="11">
        <v>50</v>
      </c>
      <c r="E15" s="11">
        <v>50</v>
      </c>
      <c r="F15" s="11">
        <v>50</v>
      </c>
      <c r="G15" s="11">
        <v>50</v>
      </c>
      <c r="H15" s="11">
        <v>50</v>
      </c>
      <c r="I15" s="11">
        <v>50</v>
      </c>
      <c r="J15" s="11">
        <v>50</v>
      </c>
      <c r="K15" s="11">
        <v>50</v>
      </c>
      <c r="L15" s="11">
        <v>50</v>
      </c>
      <c r="M15" s="11">
        <v>50</v>
      </c>
      <c r="N15" s="5">
        <f t="shared" si="0"/>
        <v>600</v>
      </c>
      <c r="O15" s="3" t="s">
        <v>28</v>
      </c>
    </row>
    <row r="16" spans="1:15" x14ac:dyDescent="0.25">
      <c r="A16" s="3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5">
        <f t="shared" si="0"/>
        <v>0</v>
      </c>
      <c r="O16" s="3"/>
    </row>
    <row r="17" spans="1:15" x14ac:dyDescent="0.25">
      <c r="A17" s="3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5">
        <f t="shared" si="0"/>
        <v>0</v>
      </c>
      <c r="O17" s="3"/>
    </row>
    <row r="18" spans="1:15" x14ac:dyDescent="0.25">
      <c r="A18" s="3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5">
        <f t="shared" si="0"/>
        <v>0</v>
      </c>
      <c r="O18" s="3"/>
    </row>
    <row r="19" spans="1:15" x14ac:dyDescent="0.25">
      <c r="A19" s="3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5">
        <f t="shared" si="0"/>
        <v>0</v>
      </c>
      <c r="O19" s="3"/>
    </row>
    <row r="20" spans="1:15" x14ac:dyDescent="0.25">
      <c r="A20" s="9" t="s">
        <v>4</v>
      </c>
      <c r="B20" s="12">
        <f>SUM(B10:B19)</f>
        <v>16450</v>
      </c>
      <c r="C20" s="12">
        <f>SUM(C10:C19)</f>
        <v>18100</v>
      </c>
      <c r="D20" s="12">
        <f>SUM(D10:D19)</f>
        <v>17070</v>
      </c>
      <c r="E20" s="12">
        <f>SUM(E10:E19)</f>
        <v>18640</v>
      </c>
      <c r="F20" s="12">
        <f>SUM(F10:F19)</f>
        <v>19950</v>
      </c>
      <c r="G20" s="12">
        <f>SUM(G10:G19)</f>
        <v>20710</v>
      </c>
      <c r="H20" s="12">
        <f>SUM(H10:H19)</f>
        <v>21360</v>
      </c>
      <c r="I20" s="12">
        <f>SUM(I10:I19)</f>
        <v>21140</v>
      </c>
      <c r="J20" s="12">
        <f>SUM(J10:J19)</f>
        <v>20005</v>
      </c>
      <c r="K20" s="12">
        <f>SUM(K10:K19)</f>
        <v>20365</v>
      </c>
      <c r="L20" s="12">
        <f>SUM(L10:L19)</f>
        <v>22670</v>
      </c>
      <c r="M20" s="12">
        <f>SUM(M10:M19)</f>
        <v>23910</v>
      </c>
      <c r="N20" s="12">
        <f>SUM(N10:N19)</f>
        <v>240370</v>
      </c>
      <c r="O20" s="9"/>
    </row>
    <row r="22" spans="1:15" ht="20.100000000000001" customHeight="1" x14ac:dyDescent="0.25">
      <c r="A22" s="15" t="s">
        <v>34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</row>
    <row r="23" spans="1:15" ht="18" customHeight="1" x14ac:dyDescent="0.25">
      <c r="A23" s="10" t="s">
        <v>12</v>
      </c>
      <c r="B23" s="10" t="s">
        <v>13</v>
      </c>
      <c r="C23" s="10" t="s">
        <v>14</v>
      </c>
      <c r="D23" s="10" t="s">
        <v>15</v>
      </c>
      <c r="E23" s="10" t="s">
        <v>16</v>
      </c>
      <c r="F23" s="10" t="s">
        <v>17</v>
      </c>
      <c r="G23" s="10" t="s">
        <v>18</v>
      </c>
      <c r="H23" s="10" t="s">
        <v>19</v>
      </c>
      <c r="I23" s="10" t="s">
        <v>20</v>
      </c>
      <c r="J23" s="10" t="s">
        <v>21</v>
      </c>
      <c r="K23" s="10" t="s">
        <v>22</v>
      </c>
      <c r="L23" s="10" t="s">
        <v>23</v>
      </c>
      <c r="M23" s="10" t="s">
        <v>24</v>
      </c>
      <c r="N23" s="10" t="s">
        <v>25</v>
      </c>
      <c r="O23" s="10" t="s">
        <v>26</v>
      </c>
    </row>
    <row r="24" spans="1:15" x14ac:dyDescent="0.25">
      <c r="A24" s="3" t="s">
        <v>35</v>
      </c>
      <c r="B24" s="11">
        <v>2600</v>
      </c>
      <c r="C24" s="11">
        <v>2800</v>
      </c>
      <c r="D24" s="11">
        <v>2500</v>
      </c>
      <c r="E24" s="11">
        <v>2700</v>
      </c>
      <c r="F24" s="11">
        <v>3000</v>
      </c>
      <c r="G24" s="11">
        <v>3200</v>
      </c>
      <c r="H24" s="11">
        <v>3300</v>
      </c>
      <c r="I24" s="11">
        <v>3250</v>
      </c>
      <c r="J24" s="11">
        <v>3100</v>
      </c>
      <c r="K24" s="11">
        <v>3150</v>
      </c>
      <c r="L24" s="11">
        <v>3400</v>
      </c>
      <c r="M24" s="11">
        <v>3600</v>
      </c>
      <c r="N24" s="5">
        <f t="shared" ref="N24:N39" si="1">SUM(B24:M24)</f>
        <v>36600</v>
      </c>
      <c r="O24" s="3" t="s">
        <v>28</v>
      </c>
    </row>
    <row r="25" spans="1:15" x14ac:dyDescent="0.25">
      <c r="A25" s="3" t="s">
        <v>36</v>
      </c>
      <c r="B25" s="11">
        <v>1200</v>
      </c>
      <c r="C25" s="11">
        <v>1200</v>
      </c>
      <c r="D25" s="11">
        <v>1200</v>
      </c>
      <c r="E25" s="11">
        <v>1200</v>
      </c>
      <c r="F25" s="11">
        <v>1200</v>
      </c>
      <c r="G25" s="11">
        <v>1200</v>
      </c>
      <c r="H25" s="11">
        <v>1200</v>
      </c>
      <c r="I25" s="11">
        <v>1200</v>
      </c>
      <c r="J25" s="11">
        <v>1200</v>
      </c>
      <c r="K25" s="11">
        <v>1200</v>
      </c>
      <c r="L25" s="11">
        <v>1200</v>
      </c>
      <c r="M25" s="11">
        <v>1200</v>
      </c>
      <c r="N25" s="5">
        <f t="shared" si="1"/>
        <v>14400</v>
      </c>
      <c r="O25" s="3" t="s">
        <v>28</v>
      </c>
    </row>
    <row r="26" spans="1:15" x14ac:dyDescent="0.25">
      <c r="A26" s="3" t="s">
        <v>37</v>
      </c>
      <c r="B26" s="11">
        <v>250</v>
      </c>
      <c r="C26" s="11">
        <v>250</v>
      </c>
      <c r="D26" s="11">
        <v>250</v>
      </c>
      <c r="E26" s="11">
        <v>250</v>
      </c>
      <c r="F26" s="11">
        <v>250</v>
      </c>
      <c r="G26" s="11">
        <v>250</v>
      </c>
      <c r="H26" s="11">
        <v>250</v>
      </c>
      <c r="I26" s="11">
        <v>250</v>
      </c>
      <c r="J26" s="11">
        <v>250</v>
      </c>
      <c r="K26" s="11">
        <v>250</v>
      </c>
      <c r="L26" s="11">
        <v>250</v>
      </c>
      <c r="M26" s="11">
        <v>250</v>
      </c>
      <c r="N26" s="5">
        <f t="shared" si="1"/>
        <v>3000</v>
      </c>
      <c r="O26" s="3" t="s">
        <v>28</v>
      </c>
    </row>
    <row r="27" spans="1:15" x14ac:dyDescent="0.25">
      <c r="A27" s="3" t="s">
        <v>38</v>
      </c>
      <c r="B27" s="11">
        <v>400</v>
      </c>
      <c r="C27" s="11">
        <v>450</v>
      </c>
      <c r="D27" s="11">
        <v>380</v>
      </c>
      <c r="E27" s="11">
        <v>500</v>
      </c>
      <c r="F27" s="11">
        <v>520</v>
      </c>
      <c r="G27" s="11">
        <v>480</v>
      </c>
      <c r="H27" s="11">
        <v>550</v>
      </c>
      <c r="I27" s="11">
        <v>600</v>
      </c>
      <c r="J27" s="11">
        <v>500</v>
      </c>
      <c r="K27" s="11">
        <v>520</v>
      </c>
      <c r="L27" s="11">
        <v>650</v>
      </c>
      <c r="M27" s="11">
        <v>700</v>
      </c>
      <c r="N27" s="5">
        <f t="shared" si="1"/>
        <v>6250</v>
      </c>
      <c r="O27" s="3" t="s">
        <v>28</v>
      </c>
    </row>
    <row r="28" spans="1:15" x14ac:dyDescent="0.25">
      <c r="A28" s="3" t="s">
        <v>39</v>
      </c>
      <c r="B28" s="11">
        <v>200</v>
      </c>
      <c r="C28" s="11">
        <v>150</v>
      </c>
      <c r="D28" s="11">
        <v>300</v>
      </c>
      <c r="E28" s="11">
        <v>220</v>
      </c>
      <c r="F28" s="11">
        <v>180</v>
      </c>
      <c r="G28" s="11">
        <v>260</v>
      </c>
      <c r="H28" s="11">
        <v>240</v>
      </c>
      <c r="I28" s="11">
        <v>190</v>
      </c>
      <c r="J28" s="11">
        <v>210</v>
      </c>
      <c r="K28" s="11">
        <v>230</v>
      </c>
      <c r="L28" s="11">
        <v>350</v>
      </c>
      <c r="M28" s="11">
        <v>400</v>
      </c>
      <c r="N28" s="5">
        <f t="shared" si="1"/>
        <v>2930</v>
      </c>
      <c r="O28" s="3" t="s">
        <v>28</v>
      </c>
    </row>
    <row r="29" spans="1:15" x14ac:dyDescent="0.25">
      <c r="A29" s="3" t="s">
        <v>40</v>
      </c>
      <c r="B29" s="11">
        <v>90</v>
      </c>
      <c r="C29" s="11">
        <v>80</v>
      </c>
      <c r="D29" s="11">
        <v>85</v>
      </c>
      <c r="E29" s="11">
        <v>100</v>
      </c>
      <c r="F29" s="11">
        <v>95</v>
      </c>
      <c r="G29" s="11">
        <v>110</v>
      </c>
      <c r="H29" s="11">
        <v>105</v>
      </c>
      <c r="I29" s="11">
        <v>90</v>
      </c>
      <c r="J29" s="11">
        <v>95</v>
      </c>
      <c r="K29" s="11">
        <v>100</v>
      </c>
      <c r="L29" s="11">
        <v>120</v>
      </c>
      <c r="M29" s="11">
        <v>130</v>
      </c>
      <c r="N29" s="5">
        <f t="shared" si="1"/>
        <v>1200</v>
      </c>
      <c r="O29" s="3" t="s">
        <v>28</v>
      </c>
    </row>
    <row r="30" spans="1:15" x14ac:dyDescent="0.25">
      <c r="A30" s="3" t="s">
        <v>41</v>
      </c>
      <c r="B30" s="11">
        <v>180</v>
      </c>
      <c r="C30" s="11">
        <v>180</v>
      </c>
      <c r="D30" s="11">
        <v>180</v>
      </c>
      <c r="E30" s="11">
        <v>180</v>
      </c>
      <c r="F30" s="11">
        <v>180</v>
      </c>
      <c r="G30" s="11">
        <v>180</v>
      </c>
      <c r="H30" s="11">
        <v>180</v>
      </c>
      <c r="I30" s="11">
        <v>180</v>
      </c>
      <c r="J30" s="11">
        <v>180</v>
      </c>
      <c r="K30" s="11">
        <v>180</v>
      </c>
      <c r="L30" s="11">
        <v>180</v>
      </c>
      <c r="M30" s="11">
        <v>180</v>
      </c>
      <c r="N30" s="5">
        <f t="shared" si="1"/>
        <v>2160</v>
      </c>
      <c r="O30" s="3" t="s">
        <v>28</v>
      </c>
    </row>
    <row r="31" spans="1:15" x14ac:dyDescent="0.25">
      <c r="A31" s="3" t="s">
        <v>42</v>
      </c>
      <c r="B31" s="11">
        <v>300</v>
      </c>
      <c r="C31" s="11">
        <v>0</v>
      </c>
      <c r="D31" s="11">
        <v>0</v>
      </c>
      <c r="E31" s="11">
        <v>0</v>
      </c>
      <c r="F31" s="11">
        <v>300</v>
      </c>
      <c r="G31" s="11">
        <v>0</v>
      </c>
      <c r="H31" s="11">
        <v>0</v>
      </c>
      <c r="I31" s="11">
        <v>0</v>
      </c>
      <c r="J31" s="11">
        <v>300</v>
      </c>
      <c r="K31" s="11">
        <v>0</v>
      </c>
      <c r="L31" s="11">
        <v>0</v>
      </c>
      <c r="M31" s="11">
        <v>300</v>
      </c>
      <c r="N31" s="5">
        <f t="shared" si="1"/>
        <v>1200</v>
      </c>
      <c r="O31" s="3" t="s">
        <v>28</v>
      </c>
    </row>
    <row r="32" spans="1:15" x14ac:dyDescent="0.25">
      <c r="A32" s="3" t="s">
        <v>43</v>
      </c>
      <c r="B32" s="11">
        <v>35</v>
      </c>
      <c r="C32" s="11">
        <v>35</v>
      </c>
      <c r="D32" s="11">
        <v>35</v>
      </c>
      <c r="E32" s="11">
        <v>35</v>
      </c>
      <c r="F32" s="11">
        <v>35</v>
      </c>
      <c r="G32" s="11">
        <v>35</v>
      </c>
      <c r="H32" s="11">
        <v>35</v>
      </c>
      <c r="I32" s="11">
        <v>35</v>
      </c>
      <c r="J32" s="11">
        <v>35</v>
      </c>
      <c r="K32" s="11">
        <v>35</v>
      </c>
      <c r="L32" s="11">
        <v>35</v>
      </c>
      <c r="M32" s="11">
        <v>35</v>
      </c>
      <c r="N32" s="5">
        <f t="shared" si="1"/>
        <v>420</v>
      </c>
      <c r="O32" s="3" t="s">
        <v>28</v>
      </c>
    </row>
    <row r="33" spans="1:15" x14ac:dyDescent="0.25">
      <c r="A33" s="3" t="s">
        <v>44</v>
      </c>
      <c r="B33" s="11">
        <v>220</v>
      </c>
      <c r="C33" s="11">
        <v>210</v>
      </c>
      <c r="D33" s="11">
        <v>230</v>
      </c>
      <c r="E33" s="11">
        <v>240</v>
      </c>
      <c r="F33" s="11">
        <v>225</v>
      </c>
      <c r="G33" s="11">
        <v>235</v>
      </c>
      <c r="H33" s="11">
        <v>245</v>
      </c>
      <c r="I33" s="11">
        <v>240</v>
      </c>
      <c r="J33" s="11">
        <v>230</v>
      </c>
      <c r="K33" s="11">
        <v>235</v>
      </c>
      <c r="L33" s="11">
        <v>250</v>
      </c>
      <c r="M33" s="11">
        <v>260</v>
      </c>
      <c r="N33" s="5">
        <f t="shared" si="1"/>
        <v>2820</v>
      </c>
      <c r="O33" s="3" t="s">
        <v>28</v>
      </c>
    </row>
    <row r="34" spans="1:15" x14ac:dyDescent="0.25">
      <c r="A34" s="3" t="s">
        <v>45</v>
      </c>
      <c r="B34" s="11">
        <v>150</v>
      </c>
      <c r="C34" s="11">
        <v>150</v>
      </c>
      <c r="D34" s="11">
        <v>150</v>
      </c>
      <c r="E34" s="11">
        <v>150</v>
      </c>
      <c r="F34" s="11">
        <v>150</v>
      </c>
      <c r="G34" s="11">
        <v>150</v>
      </c>
      <c r="H34" s="11">
        <v>150</v>
      </c>
      <c r="I34" s="11">
        <v>150</v>
      </c>
      <c r="J34" s="11">
        <v>150</v>
      </c>
      <c r="K34" s="11">
        <v>150</v>
      </c>
      <c r="L34" s="11">
        <v>150</v>
      </c>
      <c r="M34" s="11">
        <v>150</v>
      </c>
      <c r="N34" s="5">
        <f t="shared" si="1"/>
        <v>1800</v>
      </c>
      <c r="O34" s="3" t="s">
        <v>28</v>
      </c>
    </row>
    <row r="35" spans="1:15" x14ac:dyDescent="0.25">
      <c r="A35" s="3" t="s">
        <v>46</v>
      </c>
      <c r="B35" s="11">
        <v>3500</v>
      </c>
      <c r="C35" s="11">
        <v>3500</v>
      </c>
      <c r="D35" s="11">
        <v>3500</v>
      </c>
      <c r="E35" s="11">
        <v>3500</v>
      </c>
      <c r="F35" s="11">
        <v>3500</v>
      </c>
      <c r="G35" s="11">
        <v>3500</v>
      </c>
      <c r="H35" s="11">
        <v>3500</v>
      </c>
      <c r="I35" s="11">
        <v>3500</v>
      </c>
      <c r="J35" s="11">
        <v>3500</v>
      </c>
      <c r="K35" s="11">
        <v>3500</v>
      </c>
      <c r="L35" s="11">
        <v>3500</v>
      </c>
      <c r="M35" s="11">
        <v>3500</v>
      </c>
      <c r="N35" s="5">
        <f t="shared" si="1"/>
        <v>42000</v>
      </c>
      <c r="O35" s="3" t="s">
        <v>28</v>
      </c>
    </row>
    <row r="36" spans="1:15" x14ac:dyDescent="0.25">
      <c r="A36" s="3" t="s">
        <v>47</v>
      </c>
      <c r="B36" s="11">
        <v>0</v>
      </c>
      <c r="C36" s="11">
        <v>0</v>
      </c>
      <c r="D36" s="11">
        <v>200</v>
      </c>
      <c r="E36" s="11">
        <v>0</v>
      </c>
      <c r="F36" s="11">
        <v>0</v>
      </c>
      <c r="G36" s="11">
        <v>0</v>
      </c>
      <c r="H36" s="11">
        <v>300</v>
      </c>
      <c r="I36" s="11">
        <v>0</v>
      </c>
      <c r="J36" s="11">
        <v>0</v>
      </c>
      <c r="K36" s="11">
        <v>0</v>
      </c>
      <c r="L36" s="11">
        <v>0</v>
      </c>
      <c r="M36" s="11">
        <v>250</v>
      </c>
      <c r="N36" s="5">
        <f t="shared" si="1"/>
        <v>750</v>
      </c>
      <c r="O36" s="3" t="s">
        <v>28</v>
      </c>
    </row>
    <row r="37" spans="1:15" x14ac:dyDescent="0.25">
      <c r="A37" s="3" t="s">
        <v>48</v>
      </c>
      <c r="B37" s="11">
        <v>180</v>
      </c>
      <c r="C37" s="11">
        <v>160</v>
      </c>
      <c r="D37" s="11">
        <v>170</v>
      </c>
      <c r="E37" s="11">
        <v>190</v>
      </c>
      <c r="F37" s="11">
        <v>175</v>
      </c>
      <c r="G37" s="11">
        <v>185</v>
      </c>
      <c r="H37" s="11">
        <v>200</v>
      </c>
      <c r="I37" s="11">
        <v>195</v>
      </c>
      <c r="J37" s="11">
        <v>180</v>
      </c>
      <c r="K37" s="11">
        <v>190</v>
      </c>
      <c r="L37" s="11">
        <v>210</v>
      </c>
      <c r="M37" s="11">
        <v>230</v>
      </c>
      <c r="N37" s="5">
        <f t="shared" si="1"/>
        <v>2265</v>
      </c>
      <c r="O37" s="3" t="s">
        <v>28</v>
      </c>
    </row>
    <row r="38" spans="1:15" x14ac:dyDescent="0.25">
      <c r="A38" s="3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5">
        <f t="shared" si="1"/>
        <v>0</v>
      </c>
      <c r="O38" s="3"/>
    </row>
    <row r="39" spans="1:15" x14ac:dyDescent="0.25">
      <c r="A39" s="3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5">
        <f t="shared" si="1"/>
        <v>0</v>
      </c>
      <c r="O39" s="3"/>
    </row>
    <row r="40" spans="1:15" x14ac:dyDescent="0.25">
      <c r="A40" s="9" t="s">
        <v>7</v>
      </c>
      <c r="B40" s="12">
        <f t="shared" ref="B40:N40" si="2">SUM(B24:B39)</f>
        <v>9305</v>
      </c>
      <c r="C40" s="12">
        <f t="shared" si="2"/>
        <v>9165</v>
      </c>
      <c r="D40" s="12">
        <f t="shared" si="2"/>
        <v>9180</v>
      </c>
      <c r="E40" s="12">
        <f t="shared" si="2"/>
        <v>9265</v>
      </c>
      <c r="F40" s="12">
        <f t="shared" si="2"/>
        <v>9810</v>
      </c>
      <c r="G40" s="12">
        <f t="shared" si="2"/>
        <v>9785</v>
      </c>
      <c r="H40" s="12">
        <f t="shared" si="2"/>
        <v>10255</v>
      </c>
      <c r="I40" s="12">
        <f t="shared" si="2"/>
        <v>9880</v>
      </c>
      <c r="J40" s="12">
        <f t="shared" si="2"/>
        <v>9930</v>
      </c>
      <c r="K40" s="12">
        <f t="shared" si="2"/>
        <v>9740</v>
      </c>
      <c r="L40" s="12">
        <f t="shared" si="2"/>
        <v>10295</v>
      </c>
      <c r="M40" s="12">
        <f t="shared" si="2"/>
        <v>11185</v>
      </c>
      <c r="N40" s="12">
        <f t="shared" si="2"/>
        <v>117795</v>
      </c>
      <c r="O40" s="9"/>
    </row>
    <row r="42" spans="1:15" ht="20.100000000000001" customHeight="1" x14ac:dyDescent="0.25">
      <c r="A42" s="15" t="s">
        <v>49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</row>
    <row r="43" spans="1:15" x14ac:dyDescent="0.25">
      <c r="A43" s="1" t="s">
        <v>9</v>
      </c>
      <c r="B43" s="5">
        <f t="shared" ref="B43:N43" si="3">B20-B40</f>
        <v>7145</v>
      </c>
      <c r="C43" s="5">
        <f t="shared" si="3"/>
        <v>8935</v>
      </c>
      <c r="D43" s="5">
        <f t="shared" si="3"/>
        <v>7890</v>
      </c>
      <c r="E43" s="5">
        <f t="shared" si="3"/>
        <v>9375</v>
      </c>
      <c r="F43" s="5">
        <f t="shared" si="3"/>
        <v>10140</v>
      </c>
      <c r="G43" s="5">
        <f t="shared" si="3"/>
        <v>10925</v>
      </c>
      <c r="H43" s="5">
        <f t="shared" si="3"/>
        <v>11105</v>
      </c>
      <c r="I43" s="5">
        <f t="shared" si="3"/>
        <v>11260</v>
      </c>
      <c r="J43" s="5">
        <f t="shared" si="3"/>
        <v>10075</v>
      </c>
      <c r="K43" s="5">
        <f t="shared" si="3"/>
        <v>10625</v>
      </c>
      <c r="L43" s="5">
        <f t="shared" si="3"/>
        <v>12375</v>
      </c>
      <c r="M43" s="5">
        <f t="shared" si="3"/>
        <v>12725</v>
      </c>
      <c r="N43" s="5">
        <f t="shared" si="3"/>
        <v>122575</v>
      </c>
      <c r="O43" s="3"/>
    </row>
  </sheetData>
  <mergeCells count="6">
    <mergeCell ref="K3:O3"/>
    <mergeCell ref="B3:D3"/>
    <mergeCell ref="A22:O22"/>
    <mergeCell ref="A42:O42"/>
    <mergeCell ref="A1:O1"/>
    <mergeCell ref="A8:O8"/>
  </mergeCells>
  <conditionalFormatting sqref="O6">
    <cfRule type="cellIs" dxfId="1" priority="1" operator="lessThan">
      <formula>0</formula>
    </cfRule>
    <cfRule type="cellIs" dxfId="0" priority="2" operator="greaterThanOrEqual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GewinnVerlustrechnung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2026-02-13T07:19:30Z</dcterms:modified>
</cp:coreProperties>
</file>