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winn verlustrechnung\"/>
    </mc:Choice>
  </mc:AlternateContent>
  <xr:revisionPtr revIDLastSave="0" documentId="13_ncr:1_{E07CFBEF-76B5-4D5E-BDF0-5F17106E39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winnVerlustrechnung" sheetId="1" r:id="rId1"/>
  </sheets>
  <definedNames>
    <definedName name="_xlnm.Print_Area" localSheetId="0">GewinnVerlustrechnung!$A$1:$N$31,GewinnVerlustrechnung!$P$7:$Q$12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E31" i="1"/>
  <c r="D31" i="1"/>
  <c r="M29" i="1"/>
  <c r="L29" i="1"/>
  <c r="K29" i="1"/>
  <c r="K31" i="1" s="1"/>
  <c r="J29" i="1"/>
  <c r="J31" i="1" s="1"/>
  <c r="I29" i="1"/>
  <c r="I31" i="1" s="1"/>
  <c r="H29" i="1"/>
  <c r="H31" i="1" s="1"/>
  <c r="G29" i="1"/>
  <c r="G31" i="1" s="1"/>
  <c r="F29" i="1"/>
  <c r="E29" i="1"/>
  <c r="D29" i="1"/>
  <c r="C29" i="1"/>
  <c r="B29" i="1"/>
  <c r="N28" i="1"/>
  <c r="N27" i="1"/>
  <c r="N26" i="1"/>
  <c r="N25" i="1"/>
  <c r="N24" i="1"/>
  <c r="N23" i="1"/>
  <c r="N22" i="1"/>
  <c r="N21" i="1"/>
  <c r="N20" i="1"/>
  <c r="N19" i="1"/>
  <c r="N18" i="1"/>
  <c r="N17" i="1"/>
  <c r="N29" i="1" s="1"/>
  <c r="Q9" i="1" s="1"/>
  <c r="M14" i="1"/>
  <c r="M31" i="1" s="1"/>
  <c r="L14" i="1"/>
  <c r="L31" i="1" s="1"/>
  <c r="K14" i="1"/>
  <c r="J14" i="1"/>
  <c r="I14" i="1"/>
  <c r="H14" i="1"/>
  <c r="G14" i="1"/>
  <c r="F14" i="1"/>
  <c r="E14" i="1"/>
  <c r="D14" i="1"/>
  <c r="C14" i="1"/>
  <c r="C31" i="1" s="1"/>
  <c r="B14" i="1"/>
  <c r="B31" i="1" s="1"/>
  <c r="Q12" i="1" s="1"/>
  <c r="N13" i="1"/>
  <c r="N12" i="1"/>
  <c r="N11" i="1"/>
  <c r="N10" i="1"/>
  <c r="N9" i="1"/>
  <c r="N14" i="1" s="1"/>
  <c r="N8" i="1"/>
  <c r="N31" i="1" l="1"/>
  <c r="Q10" i="1" s="1"/>
  <c r="Q8" i="1"/>
  <c r="Q11" i="1"/>
</calcChain>
</file>

<file path=xl/sharedStrings.xml><?xml version="1.0" encoding="utf-8"?>
<sst xmlns="http://schemas.openxmlformats.org/spreadsheetml/2006/main" count="51" uniqueCount="51">
  <si>
    <t>Gewinn- und Verlustrechnung (GuV)</t>
  </si>
  <si>
    <t>Unternehmen</t>
  </si>
  <si>
    <t>Beispiel GmbH</t>
  </si>
  <si>
    <t>Geschäftsjahr</t>
  </si>
  <si>
    <t>Währung</t>
  </si>
  <si>
    <t>EUR (€)</t>
  </si>
  <si>
    <t>Hinweis</t>
  </si>
  <si>
    <t>Trage Monatswerte je Kategorie ein. Totale &amp; Gewinn werden automatisch berechnet.</t>
  </si>
  <si>
    <t>Kategorie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</si>
  <si>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</si>
  <si>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</si>
  <si>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</si>
  <si>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</si>
  <si>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</si>
  <si>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</si>
  <si>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</si>
  <si>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</si>
  <si>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</si>
  <si>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</si>
  <si>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</si>
  <si>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</si>
  <si>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Jahresgesamt</t>
  </si>
  <si>
    <t>Einnahmen</t>
  </si>
  <si>
    <t>Kennzahlen</t>
  </si>
  <si>
    <t>Umsatzerlöse</t>
  </si>
  <si>
    <t>Jahresumsatz</t>
  </si>
  <si>
    <t>Sonstige Einnahmen</t>
  </si>
  <si>
    <t>Jahreskosten</t>
  </si>
  <si>
    <t>Erstattungen</t>
  </si>
  <si>
    <t>Jahresergebnis</t>
  </si>
  <si>
    <t>Zinserträge</t>
  </si>
  <si>
    <t>Marge</t>
  </si>
  <si>
    <t>Projekte / Aufträge</t>
  </si>
  <si>
    <t>Ø Gewinn/Monat</t>
  </si>
  <si>
    <t>Andere</t>
  </si>
  <si>
    <t>Summe Einnahmen</t>
  </si>
  <si>
    <t>Ausgaben</t>
  </si>
  <si>
    <t>Wareneinsatz / Material</t>
  </si>
  <si>
    <t>Miete</t>
  </si>
  <si>
    <t>Versicherungen</t>
  </si>
  <si>
    <t>Marketing</t>
  </si>
  <si>
    <t>Software / Tools</t>
  </si>
  <si>
    <t>Telefon / Internet</t>
  </si>
  <si>
    <t>Reisekosten</t>
  </si>
  <si>
    <t>Kfz-Kosten</t>
  </si>
  <si>
    <t>Bürobedarf</t>
  </si>
  <si>
    <t>Bankgebühren</t>
  </si>
  <si>
    <t>Steuern (betrieblich)</t>
  </si>
  <si>
    <t>Sonstige Ausgaben</t>
  </si>
  <si>
    <t>Summe Ausgaben</t>
  </si>
  <si>
    <t>Gewinn / Verlust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</si>
</sst>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0.0%"/>
  </numFmts>
  <fonts count="4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2F2F2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 style="thin">
        <color rgb="FFD9D9D9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3" borderId="1" xfId="0" applyFill="1" applyBorder="1"/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164" fontId="0" fillId="3" borderId="1" xfId="0" applyNumberFormat="1" applyFill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164" fontId="3" fillId="4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 vertical="center" wrapText="1"/>
    </xf>
    <xf numFmtId="0" fontId="0" fillId="0" borderId="0" xfId="0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0" xfId="0" applyFill="1" applyBorder="1" applyAlignment="1">
      <alignment horizontal="left"/>
    </xf>
  </cellXfs>
  <cellStyles count="1">
    <cellStyle name="Normal" xfId="0" builtinId="0"/>
  </cellStyles>
  <dxfs count="2">
    <dxf>
      <font>
        <color rgb="FF0B4F0B"/>
      </font>
      <fill>
        <patternFill patternType="solid">
          <fgColor rgb="FFE2F3E2"/>
        </patternFill>
      </fill>
    </dxf>
    <dxf>
      <font>
        <color rgb="FF7A0B0B"/>
      </font>
      <fill>
        <patternFill patternType="solid">
          <fgColor rgb="FFFD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workbookViewId="0">
      <pane xSplit="1" ySplit="6" topLeftCell="B7" activePane="bottomRight" state="frozen"/>
      <selection pane="topRight"/>
      <selection pane="bottomLeft"/>
      <selection pane="bottomRight" activeCell="X34" sqref="X34"/>
    </sheetView>
  </sheetViews>
  <sheetFormatPr baseColWidth="10" defaultColWidth="9.140625" defaultRowHeight="15" x14ac:dyDescent="0.25"/>
  <cols>
    <col min="1" max="1" width="32" customWidth="1"/>
    <col min="2" max="4" width="10.28515625" customWidth="1"/>
    <col min="5" max="13" width="8.7109375" customWidth="1"/>
    <col min="14" max="14" width="13" bestFit="1" customWidth="1"/>
    <col min="15" max="15" width="3" customWidth="1"/>
    <col min="16" max="18" width="18" customWidth="1"/>
  </cols>
  <sheetData>
    <row r="1" spans="1:18" ht="27.95" customHeight="1" x14ac:dyDescent="0.2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8" x14ac:dyDescent="0.25">
      <c r="A2" s="1" t="s">
        <v>1</v>
      </c>
      <c r="B2" s="22" t="s">
        <v>2</v>
      </c>
      <c r="C2" s="23"/>
      <c r="D2" s="1" t="s">
        <v>3</v>
      </c>
      <c r="E2" s="2">
        <v>2026</v>
      </c>
    </row>
    <row r="3" spans="1:18" x14ac:dyDescent="0.25">
      <c r="A3" s="1" t="s">
        <v>4</v>
      </c>
      <c r="B3" s="24" t="s">
        <v>5</v>
      </c>
      <c r="C3" s="25"/>
    </row>
    <row r="4" spans="1:18" ht="30" customHeight="1" x14ac:dyDescent="0.25">
      <c r="A4" s="1" t="s">
        <v>6</v>
      </c>
      <c r="B4" s="17" t="s">
        <v>7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6" spans="1:18" ht="20.100000000000001" customHeight="1" x14ac:dyDescent="0.25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</row>
    <row r="7" spans="1:18" x14ac:dyDescent="0.25">
      <c r="A7" s="19" t="s">
        <v>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P7" s="15" t="s">
        <v>23</v>
      </c>
      <c r="Q7" s="16"/>
      <c r="R7" s="16"/>
    </row>
    <row r="8" spans="1:18" x14ac:dyDescent="0.25">
      <c r="A8" s="6" t="s">
        <v>24</v>
      </c>
      <c r="B8" s="7">
        <v>18500</v>
      </c>
      <c r="C8" s="7">
        <v>21200</v>
      </c>
      <c r="D8" s="7">
        <v>19750</v>
      </c>
      <c r="E8" s="7"/>
      <c r="F8" s="7"/>
      <c r="G8" s="7"/>
      <c r="H8" s="7"/>
      <c r="I8" s="7"/>
      <c r="J8" s="7"/>
      <c r="K8" s="7"/>
      <c r="L8" s="7"/>
      <c r="M8" s="7"/>
      <c r="N8" s="8">
        <f t="shared" ref="N8:N13" si="0">SUM(B8:M8)</f>
        <v>59450</v>
      </c>
      <c r="P8" s="9" t="s">
        <v>25</v>
      </c>
      <c r="Q8" s="10">
        <f>N14</f>
        <v>66853</v>
      </c>
      <c r="R8" s="5"/>
    </row>
    <row r="9" spans="1:18" x14ac:dyDescent="0.25">
      <c r="A9" s="6" t="s">
        <v>26</v>
      </c>
      <c r="B9" s="7">
        <v>450</v>
      </c>
      <c r="C9" s="7">
        <v>300</v>
      </c>
      <c r="D9" s="7">
        <v>600</v>
      </c>
      <c r="E9" s="7"/>
      <c r="F9" s="7"/>
      <c r="G9" s="7"/>
      <c r="H9" s="7"/>
      <c r="I9" s="7"/>
      <c r="J9" s="7"/>
      <c r="K9" s="7"/>
      <c r="L9" s="7"/>
      <c r="M9" s="7"/>
      <c r="N9" s="8">
        <f t="shared" si="0"/>
        <v>1350</v>
      </c>
      <c r="P9" s="9" t="s">
        <v>27</v>
      </c>
      <c r="Q9" s="10">
        <f>N29</f>
        <v>31424</v>
      </c>
      <c r="R9" s="5"/>
    </row>
    <row r="10" spans="1:18" x14ac:dyDescent="0.25">
      <c r="A10" s="6" t="s">
        <v>28</v>
      </c>
      <c r="B10" s="7">
        <v>0</v>
      </c>
      <c r="C10" s="7">
        <v>120</v>
      </c>
      <c r="D10" s="7">
        <v>0</v>
      </c>
      <c r="E10" s="7"/>
      <c r="F10" s="7"/>
      <c r="G10" s="7"/>
      <c r="H10" s="7"/>
      <c r="I10" s="7"/>
      <c r="J10" s="7"/>
      <c r="K10" s="7"/>
      <c r="L10" s="7"/>
      <c r="M10" s="7"/>
      <c r="N10" s="8">
        <f t="shared" si="0"/>
        <v>120</v>
      </c>
      <c r="P10" s="9" t="s">
        <v>29</v>
      </c>
      <c r="Q10" s="10">
        <f>N31</f>
        <v>35429</v>
      </c>
      <c r="R10" s="5"/>
    </row>
    <row r="11" spans="1:18" x14ac:dyDescent="0.25">
      <c r="A11" s="6" t="s">
        <v>30</v>
      </c>
      <c r="B11" s="7">
        <v>25</v>
      </c>
      <c r="C11" s="7">
        <v>30</v>
      </c>
      <c r="D11" s="7">
        <v>28</v>
      </c>
      <c r="E11" s="7"/>
      <c r="F11" s="7"/>
      <c r="G11" s="7"/>
      <c r="H11" s="7"/>
      <c r="I11" s="7"/>
      <c r="J11" s="7"/>
      <c r="K11" s="7"/>
      <c r="L11" s="7"/>
      <c r="M11" s="7"/>
      <c r="N11" s="8">
        <f t="shared" si="0"/>
        <v>83</v>
      </c>
      <c r="P11" s="9" t="s">
        <v>31</v>
      </c>
      <c r="Q11" s="11">
        <f>IF(N14=0,0,N31/N14)</f>
        <v>0.5299537791871719</v>
      </c>
      <c r="R11" s="5"/>
    </row>
    <row r="12" spans="1:18" x14ac:dyDescent="0.25">
      <c r="A12" s="6" t="s">
        <v>32</v>
      </c>
      <c r="B12" s="7">
        <v>3200</v>
      </c>
      <c r="C12" s="7">
        <v>0</v>
      </c>
      <c r="D12" s="7">
        <v>2500</v>
      </c>
      <c r="E12" s="7"/>
      <c r="F12" s="7"/>
      <c r="G12" s="7"/>
      <c r="H12" s="7"/>
      <c r="I12" s="7"/>
      <c r="J12" s="7"/>
      <c r="K12" s="7"/>
      <c r="L12" s="7"/>
      <c r="M12" s="7"/>
      <c r="N12" s="8">
        <f t="shared" si="0"/>
        <v>5700</v>
      </c>
      <c r="P12" s="9" t="s">
        <v>33</v>
      </c>
      <c r="Q12" s="10">
        <f>AVERAGE(B31:M31)</f>
        <v>2952.4166666666665</v>
      </c>
      <c r="R12" s="5"/>
    </row>
    <row r="13" spans="1:18" x14ac:dyDescent="0.25">
      <c r="A13" s="6" t="s">
        <v>34</v>
      </c>
      <c r="B13" s="7">
        <v>0</v>
      </c>
      <c r="C13" s="7">
        <v>150</v>
      </c>
      <c r="D13" s="7">
        <v>0</v>
      </c>
      <c r="E13" s="7"/>
      <c r="F13" s="7"/>
      <c r="G13" s="7"/>
      <c r="H13" s="7"/>
      <c r="I13" s="7"/>
      <c r="J13" s="7"/>
      <c r="K13" s="7"/>
      <c r="L13" s="7"/>
      <c r="M13" s="7"/>
      <c r="N13" s="8">
        <f t="shared" si="0"/>
        <v>150</v>
      </c>
    </row>
    <row r="14" spans="1:18" x14ac:dyDescent="0.25">
      <c r="A14" s="4" t="s">
        <v>35</v>
      </c>
      <c r="B14" s="12">
        <f t="shared" ref="B14:N14" si="1">SUM(B8:B13)</f>
        <v>22175</v>
      </c>
      <c r="C14" s="12">
        <f t="shared" si="1"/>
        <v>21800</v>
      </c>
      <c r="D14" s="12">
        <f t="shared" si="1"/>
        <v>22878</v>
      </c>
      <c r="E14" s="12">
        <f t="shared" si="1"/>
        <v>0</v>
      </c>
      <c r="F14" s="12">
        <f t="shared" si="1"/>
        <v>0</v>
      </c>
      <c r="G14" s="12">
        <f t="shared" si="1"/>
        <v>0</v>
      </c>
      <c r="H14" s="12">
        <f t="shared" si="1"/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  <c r="L14" s="12">
        <f t="shared" si="1"/>
        <v>0</v>
      </c>
      <c r="M14" s="12">
        <f t="shared" si="1"/>
        <v>0</v>
      </c>
      <c r="N14" s="12">
        <f t="shared" si="1"/>
        <v>66853</v>
      </c>
    </row>
    <row r="16" spans="1:18" x14ac:dyDescent="0.25">
      <c r="A16" s="19" t="s">
        <v>36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spans="1:14" x14ac:dyDescent="0.25">
      <c r="A17" s="6" t="s">
        <v>37</v>
      </c>
      <c r="B17" s="7">
        <v>6200</v>
      </c>
      <c r="C17" s="7">
        <v>7100</v>
      </c>
      <c r="D17" s="7">
        <v>6800</v>
      </c>
      <c r="E17" s="7"/>
      <c r="F17" s="7"/>
      <c r="G17" s="7"/>
      <c r="H17" s="7"/>
      <c r="I17" s="7"/>
      <c r="J17" s="7"/>
      <c r="K17" s="7"/>
      <c r="L17" s="7"/>
      <c r="M17" s="7"/>
      <c r="N17" s="8">
        <f t="shared" ref="N17:N28" si="2">SUM(B17:M17)</f>
        <v>20100</v>
      </c>
    </row>
    <row r="18" spans="1:14" x14ac:dyDescent="0.25">
      <c r="A18" s="6" t="s">
        <v>38</v>
      </c>
      <c r="B18" s="7">
        <v>1200</v>
      </c>
      <c r="C18" s="7">
        <v>1200</v>
      </c>
      <c r="D18" s="7">
        <v>1200</v>
      </c>
      <c r="E18" s="7"/>
      <c r="F18" s="7"/>
      <c r="G18" s="7"/>
      <c r="H18" s="7"/>
      <c r="I18" s="7"/>
      <c r="J18" s="7"/>
      <c r="K18" s="7"/>
      <c r="L18" s="7"/>
      <c r="M18" s="7"/>
      <c r="N18" s="8">
        <f t="shared" si="2"/>
        <v>3600</v>
      </c>
    </row>
    <row r="19" spans="1:14" x14ac:dyDescent="0.25">
      <c r="A19" s="6" t="s">
        <v>39</v>
      </c>
      <c r="B19" s="7">
        <v>180</v>
      </c>
      <c r="C19" s="7">
        <v>180</v>
      </c>
      <c r="D19" s="7">
        <v>180</v>
      </c>
      <c r="E19" s="7"/>
      <c r="F19" s="7"/>
      <c r="G19" s="7"/>
      <c r="H19" s="7"/>
      <c r="I19" s="7"/>
      <c r="J19" s="7"/>
      <c r="K19" s="7"/>
      <c r="L19" s="7"/>
      <c r="M19" s="7"/>
      <c r="N19" s="8">
        <f t="shared" si="2"/>
        <v>540</v>
      </c>
    </row>
    <row r="20" spans="1:14" x14ac:dyDescent="0.25">
      <c r="A20" s="6" t="s">
        <v>40</v>
      </c>
      <c r="B20" s="7">
        <v>600</v>
      </c>
      <c r="C20" s="7">
        <v>850</v>
      </c>
      <c r="D20" s="7">
        <v>700</v>
      </c>
      <c r="E20" s="7"/>
      <c r="F20" s="7"/>
      <c r="G20" s="7"/>
      <c r="H20" s="7"/>
      <c r="I20" s="7"/>
      <c r="J20" s="7"/>
      <c r="K20" s="7"/>
      <c r="L20" s="7"/>
      <c r="M20" s="7"/>
      <c r="N20" s="8">
        <f t="shared" si="2"/>
        <v>2150</v>
      </c>
    </row>
    <row r="21" spans="1:14" x14ac:dyDescent="0.25">
      <c r="A21" s="6" t="s">
        <v>41</v>
      </c>
      <c r="B21" s="7">
        <v>190</v>
      </c>
      <c r="C21" s="7">
        <v>190</v>
      </c>
      <c r="D21" s="7">
        <v>190</v>
      </c>
      <c r="E21" s="7"/>
      <c r="F21" s="7"/>
      <c r="G21" s="7"/>
      <c r="H21" s="7"/>
      <c r="I21" s="7"/>
      <c r="J21" s="7"/>
      <c r="K21" s="7"/>
      <c r="L21" s="7"/>
      <c r="M21" s="7"/>
      <c r="N21" s="8">
        <f t="shared" si="2"/>
        <v>570</v>
      </c>
    </row>
    <row r="22" spans="1:14" x14ac:dyDescent="0.25">
      <c r="A22" s="6" t="s">
        <v>42</v>
      </c>
      <c r="B22" s="7">
        <v>65</v>
      </c>
      <c r="C22" s="7">
        <v>65</v>
      </c>
      <c r="D22" s="7">
        <v>65</v>
      </c>
      <c r="E22" s="7"/>
      <c r="F22" s="7"/>
      <c r="G22" s="7"/>
      <c r="H22" s="7"/>
      <c r="I22" s="7"/>
      <c r="J22" s="7"/>
      <c r="K22" s="7"/>
      <c r="L22" s="7"/>
      <c r="M22" s="7"/>
      <c r="N22" s="8">
        <f t="shared" si="2"/>
        <v>195</v>
      </c>
    </row>
    <row r="23" spans="1:14" x14ac:dyDescent="0.25">
      <c r="A23" s="6" t="s">
        <v>43</v>
      </c>
      <c r="B23" s="7">
        <v>0</v>
      </c>
      <c r="C23" s="7">
        <v>220</v>
      </c>
      <c r="D23" s="7">
        <v>0</v>
      </c>
      <c r="E23" s="7"/>
      <c r="F23" s="7"/>
      <c r="G23" s="7"/>
      <c r="H23" s="7"/>
      <c r="I23" s="7"/>
      <c r="J23" s="7"/>
      <c r="K23" s="7"/>
      <c r="L23" s="7"/>
      <c r="M23" s="7"/>
      <c r="N23" s="8">
        <f t="shared" si="2"/>
        <v>220</v>
      </c>
    </row>
    <row r="24" spans="1:14" x14ac:dyDescent="0.25">
      <c r="A24" s="6" t="s">
        <v>44</v>
      </c>
      <c r="B24" s="7">
        <v>140</v>
      </c>
      <c r="C24" s="7">
        <v>160</v>
      </c>
      <c r="D24" s="7">
        <v>150</v>
      </c>
      <c r="E24" s="7"/>
      <c r="F24" s="7"/>
      <c r="G24" s="7"/>
      <c r="H24" s="7"/>
      <c r="I24" s="7"/>
      <c r="J24" s="7"/>
      <c r="K24" s="7"/>
      <c r="L24" s="7"/>
      <c r="M24" s="7"/>
      <c r="N24" s="8">
        <f t="shared" si="2"/>
        <v>450</v>
      </c>
    </row>
    <row r="25" spans="1:14" x14ac:dyDescent="0.25">
      <c r="A25" s="6" t="s">
        <v>45</v>
      </c>
      <c r="B25" s="7">
        <v>55</v>
      </c>
      <c r="C25" s="7">
        <v>80</v>
      </c>
      <c r="D25" s="7">
        <v>60</v>
      </c>
      <c r="E25" s="7"/>
      <c r="F25" s="7"/>
      <c r="G25" s="7"/>
      <c r="H25" s="7"/>
      <c r="I25" s="7"/>
      <c r="J25" s="7"/>
      <c r="K25" s="7"/>
      <c r="L25" s="7"/>
      <c r="M25" s="7"/>
      <c r="N25" s="8">
        <f t="shared" si="2"/>
        <v>195</v>
      </c>
    </row>
    <row r="26" spans="1:14" x14ac:dyDescent="0.25">
      <c r="A26" s="6" t="s">
        <v>46</v>
      </c>
      <c r="B26" s="7">
        <v>18</v>
      </c>
      <c r="C26" s="7">
        <v>18</v>
      </c>
      <c r="D26" s="7">
        <v>18</v>
      </c>
      <c r="E26" s="7"/>
      <c r="F26" s="7"/>
      <c r="G26" s="7"/>
      <c r="H26" s="7"/>
      <c r="I26" s="7"/>
      <c r="J26" s="7"/>
      <c r="K26" s="7"/>
      <c r="L26" s="7"/>
      <c r="M26" s="7"/>
      <c r="N26" s="8">
        <f t="shared" si="2"/>
        <v>54</v>
      </c>
    </row>
    <row r="27" spans="1:14" x14ac:dyDescent="0.25">
      <c r="A27" s="6" t="s">
        <v>47</v>
      </c>
      <c r="B27" s="7">
        <v>900</v>
      </c>
      <c r="C27" s="7">
        <v>1100</v>
      </c>
      <c r="D27" s="7">
        <v>950</v>
      </c>
      <c r="E27" s="7"/>
      <c r="F27" s="7"/>
      <c r="G27" s="7"/>
      <c r="H27" s="7"/>
      <c r="I27" s="7"/>
      <c r="J27" s="7"/>
      <c r="K27" s="7"/>
      <c r="L27" s="7"/>
      <c r="M27" s="7"/>
      <c r="N27" s="8">
        <f t="shared" si="2"/>
        <v>2950</v>
      </c>
    </row>
    <row r="28" spans="1:14" x14ac:dyDescent="0.25">
      <c r="A28" s="6" t="s">
        <v>48</v>
      </c>
      <c r="B28" s="7">
        <v>120</v>
      </c>
      <c r="C28" s="7">
        <v>150</v>
      </c>
      <c r="D28" s="7">
        <v>130</v>
      </c>
      <c r="E28" s="7"/>
      <c r="F28" s="7"/>
      <c r="G28" s="7"/>
      <c r="H28" s="7"/>
      <c r="I28" s="7"/>
      <c r="J28" s="7"/>
      <c r="K28" s="7"/>
      <c r="L28" s="7"/>
      <c r="M28" s="7"/>
      <c r="N28" s="8">
        <f t="shared" si="2"/>
        <v>400</v>
      </c>
    </row>
    <row r="29" spans="1:14" x14ac:dyDescent="0.25">
      <c r="A29" s="4" t="s">
        <v>49</v>
      </c>
      <c r="B29" s="12">
        <f t="shared" ref="B29:N29" si="3">SUM(B17:B28)</f>
        <v>9668</v>
      </c>
      <c r="C29" s="12">
        <f t="shared" si="3"/>
        <v>11313</v>
      </c>
      <c r="D29" s="12">
        <f t="shared" si="3"/>
        <v>10443</v>
      </c>
      <c r="E29" s="12">
        <f t="shared" si="3"/>
        <v>0</v>
      </c>
      <c r="F29" s="12">
        <f t="shared" si="3"/>
        <v>0</v>
      </c>
      <c r="G29" s="12">
        <f t="shared" si="3"/>
        <v>0</v>
      </c>
      <c r="H29" s="12">
        <f t="shared" si="3"/>
        <v>0</v>
      </c>
      <c r="I29" s="12">
        <f t="shared" si="3"/>
        <v>0</v>
      </c>
      <c r="J29" s="12">
        <f t="shared" si="3"/>
        <v>0</v>
      </c>
      <c r="K29" s="12">
        <f t="shared" si="3"/>
        <v>0</v>
      </c>
      <c r="L29" s="12">
        <f t="shared" si="3"/>
        <v>0</v>
      </c>
      <c r="M29" s="12">
        <f t="shared" si="3"/>
        <v>0</v>
      </c>
      <c r="N29" s="12">
        <f t="shared" si="3"/>
        <v>31424</v>
      </c>
    </row>
    <row r="31" spans="1:14" x14ac:dyDescent="0.25">
      <c r="A31" s="13" t="s">
        <v>50</v>
      </c>
      <c r="B31" s="14">
        <f t="shared" ref="B31:N31" si="4">B14-B29</f>
        <v>12507</v>
      </c>
      <c r="C31" s="14">
        <f t="shared" si="4"/>
        <v>10487</v>
      </c>
      <c r="D31" s="14">
        <f t="shared" si="4"/>
        <v>12435</v>
      </c>
      <c r="E31" s="14">
        <f t="shared" si="4"/>
        <v>0</v>
      </c>
      <c r="F31" s="14">
        <f t="shared" si="4"/>
        <v>0</v>
      </c>
      <c r="G31" s="14">
        <f t="shared" si="4"/>
        <v>0</v>
      </c>
      <c r="H31" s="14">
        <f t="shared" si="4"/>
        <v>0</v>
      </c>
      <c r="I31" s="14">
        <f t="shared" si="4"/>
        <v>0</v>
      </c>
      <c r="J31" s="14">
        <f t="shared" si="4"/>
        <v>0</v>
      </c>
      <c r="K31" s="14">
        <f t="shared" si="4"/>
        <v>0</v>
      </c>
      <c r="L31" s="14">
        <f t="shared" si="4"/>
        <v>0</v>
      </c>
      <c r="M31" s="14">
        <f t="shared" si="4"/>
        <v>0</v>
      </c>
      <c r="N31" s="14">
        <f t="shared" si="4"/>
        <v>35429</v>
      </c>
    </row>
  </sheetData>
  <mergeCells count="7">
    <mergeCell ref="P7:R7"/>
    <mergeCell ref="B4:N4"/>
    <mergeCell ref="A16:N16"/>
    <mergeCell ref="A7:N7"/>
    <mergeCell ref="A1:N1"/>
    <mergeCell ref="B2:C2"/>
    <mergeCell ref="B3:C3"/>
  </mergeCells>
  <conditionalFormatting sqref="B31:N31">
    <cfRule type="cellIs" dxfId="1" priority="1" operator="lessThan">
      <formula>0</formula>
    </cfRule>
    <cfRule type="cellIs" dxfId="0" priority="2" operator="greaterThanOrEqual">
      <formula>0</formula>
    </cfRule>
  </conditionalFormatting>
  <dataValidations count="1">
    <dataValidation type="decimal" operator="greaterThanOrEqual" allowBlank="1" errorTitle="Ungültiger Wert" error="Bitte gib einen Wert ein, der 0 oder größer ist." sqref="B8:M13 B17:M28" xr:uid="{00000000-0002-0000-0000-000000000000}">
      <formula1>0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GewinnVerlustrechnung</vt:lpstr>
      <vt:lpstr>GewinnVerlustrechnung!Área_de_impresión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2026-02-13T07:19:53Z</dcterms:created>
  <dcterms:modified xsi:type="dcterms:W3CDTF">2026-02-13T07:23:10Z</dcterms:modified>
</cp:coreProperties>
</file>