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Helferliste\"/>
    </mc:Choice>
  </mc:AlternateContent>
  <xr:revisionPtr revIDLastSave="0" documentId="13_ncr:1_{9CFC144B-499C-4EE3-AB05-A6828ECE5D1D}" xr6:coauthVersionLast="47" xr6:coauthVersionMax="47" xr10:uidLastSave="{00000000-0000-0000-0000-000000000000}"/>
  <bookViews>
    <workbookView xWindow="4305" yWindow="1305" windowWidth="23160" windowHeight="13785" xr2:uid="{00000000-000D-0000-FFFF-FFFF00000000}"/>
  </bookViews>
  <sheets>
    <sheet name="Helferliste" sheetId="1" r:id="rId1"/>
    <sheet name="List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4" i="1" l="1"/>
  <c r="S14" i="1"/>
  <c r="C14" i="1"/>
  <c r="T13" i="1"/>
  <c r="S13" i="1"/>
  <c r="C13" i="1"/>
  <c r="T12" i="1"/>
  <c r="S12" i="1"/>
  <c r="C12" i="1"/>
  <c r="T11" i="1"/>
  <c r="S11" i="1"/>
  <c r="C11" i="1"/>
  <c r="T10" i="1"/>
  <c r="S10" i="1"/>
  <c r="C10" i="1"/>
  <c r="T9" i="1"/>
  <c r="S9" i="1"/>
  <c r="C9" i="1"/>
  <c r="T8" i="1"/>
  <c r="S8" i="1"/>
  <c r="C8" i="1"/>
  <c r="T7" i="1"/>
  <c r="S7" i="1"/>
  <c r="C7" i="1"/>
  <c r="T6" i="1"/>
  <c r="S6" i="1"/>
  <c r="C6" i="1"/>
  <c r="T5" i="1"/>
  <c r="S5" i="1"/>
  <c r="C5" i="1"/>
  <c r="T4" i="1"/>
  <c r="S4" i="1"/>
  <c r="C4" i="1"/>
  <c r="T3" i="1"/>
  <c r="S3" i="1"/>
  <c r="C3" i="1"/>
</calcChain>
</file>

<file path=xl/sharedStrings.xml><?xml version="1.0" encoding="utf-8"?>
<sst xmlns="http://schemas.openxmlformats.org/spreadsheetml/2006/main" count="183" uniqueCount="87">
  <si>
    <t>ID</t>
  </si>
  <si>
    <t>Datum</t>
  </si>
  <si>
    <t>Wochentag</t>
  </si>
  <si>
    <t>Schicht</t>
  </si>
  <si>
    <t>Beginn</t>
  </si>
  <si>
    <t>Ende</t>
  </si>
  <si>
    <t>Standort</t>
  </si>
  <si>
    <t>Name</t>
  </si>
  <si>
    <t>Telefon</t>
  </si>
  <si>
    <t>E‑Mail</t>
  </si>
  <si>
    <t>Fähigkeit</t>
  </si>
  <si>
    <t>Notizen</t>
  </si>
  <si>
    <t>Verfügbarkeit</t>
  </si>
  <si>
    <t>Status</t>
  </si>
  <si>
    <t>Aufsicht</t>
  </si>
  <si>
    <t>Letzter Kontakt</t>
  </si>
  <si>
    <t>Bestätigung</t>
  </si>
  <si>
    <t>Geplante Stunden</t>
  </si>
  <si>
    <t>Überlappung</t>
  </si>
  <si>
    <t>Morgen</t>
  </si>
  <si>
    <t>Herbstfest</t>
  </si>
  <si>
    <t>Eingang</t>
  </si>
  <si>
    <t>Anna Müller</t>
  </si>
  <si>
    <t>+49 151 0001</t>
  </si>
  <si>
    <t>anna.mueller@example.de</t>
  </si>
  <si>
    <t>Registrierung</t>
  </si>
  <si>
    <t>Neu</t>
  </si>
  <si>
    <t>Ja</t>
  </si>
  <si>
    <t>Offen</t>
  </si>
  <si>
    <t>K. Wagner</t>
  </si>
  <si>
    <t>Nein</t>
  </si>
  <si>
    <t>Bühne</t>
  </si>
  <si>
    <t>Lukas Schmidt</t>
  </si>
  <si>
    <t>+49 151 0002</t>
  </si>
  <si>
    <t>lukas.schmidt@example.de</t>
  </si>
  <si>
    <t>Sicherheit</t>
  </si>
  <si>
    <t>Vorgemerkt</t>
  </si>
  <si>
    <t>Nachmittag</t>
  </si>
  <si>
    <t>Backstage</t>
  </si>
  <si>
    <t>Mia Schneider</t>
  </si>
  <si>
    <t>+49 151 0003</t>
  </si>
  <si>
    <t>mia.schneider@example.de</t>
  </si>
  <si>
    <t>Logistik</t>
  </si>
  <si>
    <t>Eingeteilt</t>
  </si>
  <si>
    <t>Paul Fischer</t>
  </si>
  <si>
    <t>+49 151 0004</t>
  </si>
  <si>
    <t>paul.fischer@example.de</t>
  </si>
  <si>
    <t>Aufbau</t>
  </si>
  <si>
    <t>später</t>
  </si>
  <si>
    <t>Station 1</t>
  </si>
  <si>
    <t>Lea Weber</t>
  </si>
  <si>
    <t>+49 151 0005</t>
  </si>
  <si>
    <t>lea.weber@example.de</t>
  </si>
  <si>
    <t>Erste Hilfe</t>
  </si>
  <si>
    <t>Bestätigt</t>
  </si>
  <si>
    <t>S. Braun</t>
  </si>
  <si>
    <t>Station 2</t>
  </si>
  <si>
    <t>Felix Meyer</t>
  </si>
  <si>
    <t>+49 151 0006</t>
  </si>
  <si>
    <t>felix.meyer@example.de</t>
  </si>
  <si>
    <t>Betreuung</t>
  </si>
  <si>
    <t>Sofia Wagner</t>
  </si>
  <si>
    <t>+49 151 0007</t>
  </si>
  <si>
    <t>sofia.wagner@example.de</t>
  </si>
  <si>
    <t>zweiter Slot</t>
  </si>
  <si>
    <t>Nacht</t>
  </si>
  <si>
    <t>Lager</t>
  </si>
  <si>
    <t>Jonas Hofmann</t>
  </si>
  <si>
    <t>+49 151 0009</t>
  </si>
  <si>
    <t>jonas.hofmann@example.de</t>
  </si>
  <si>
    <t>P. König</t>
  </si>
  <si>
    <t>Außenbereich</t>
  </si>
  <si>
    <t>Clara Neumann</t>
  </si>
  <si>
    <t>+49 151 0010</t>
  </si>
  <si>
    <t>clara.neumann@example.de</t>
  </si>
  <si>
    <t>Abgesagt</t>
  </si>
  <si>
    <t>Tom Becker</t>
  </si>
  <si>
    <t>+49 151 0011</t>
  </si>
  <si>
    <t>tom.becker@example.de</t>
  </si>
  <si>
    <t>Nicht erschienen</t>
  </si>
  <si>
    <t>Nina Kraus</t>
  </si>
  <si>
    <t>+49 151 0012</t>
  </si>
  <si>
    <t>nina.kraus@example.de</t>
  </si>
  <si>
    <t>A. Roth</t>
  </si>
  <si>
    <t>Sonstiges</t>
  </si>
  <si>
    <t>Veranstaltung</t>
  </si>
  <si>
    <t xml:space="preserve">                                       HELFERLISTE VORLAGE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</si>
</sst>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hh:mm"/>
    <numFmt numFmtId="166" formatCode="[h]:mm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rgb="FFFFFFFF"/>
      <name val="Calibri"/>
      <family val="2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  <fill>
      <patternFill patternType="solid">
        <fgColor rgb="FF00484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4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Helfer" displayName="tblHelfer" ref="A2:T14">
  <autoFilter ref="A2:T14" xr:uid="{00000000-0009-0000-0100-000001000000}"/>
  <tableColumns count="20">
    <tableColumn id="1" xr3:uid="{00000000-0010-0000-0000-000001000000}" name="ID"/>
    <tableColumn id="2" xr3:uid="{00000000-0010-0000-0000-000002000000}" name="Datum"/>
    <tableColumn id="3" xr3:uid="{00000000-0010-0000-0000-000003000000}" name="Wochentag"/>
    <tableColumn id="4" xr3:uid="{00000000-0010-0000-0000-000004000000}" name="Schicht"/>
    <tableColumn id="5" xr3:uid="{00000000-0010-0000-0000-000005000000}" name="Beginn"/>
    <tableColumn id="6" xr3:uid="{00000000-0010-0000-0000-000006000000}" name="Ende"/>
    <tableColumn id="7" xr3:uid="{00000000-0010-0000-0000-000007000000}" name="Veranstaltung"/>
    <tableColumn id="8" xr3:uid="{00000000-0010-0000-0000-000008000000}" name="Standort"/>
    <tableColumn id="9" xr3:uid="{00000000-0010-0000-0000-000009000000}" name="Name"/>
    <tableColumn id="10" xr3:uid="{00000000-0010-0000-0000-00000A000000}" name="Telefon"/>
    <tableColumn id="11" xr3:uid="{00000000-0010-0000-0000-00000B000000}" name="E‑Mail"/>
    <tableColumn id="12" xr3:uid="{00000000-0010-0000-0000-00000C000000}" name="Fähigkeit"/>
    <tableColumn id="13" xr3:uid="{00000000-0010-0000-0000-00000D000000}" name="Notizen"/>
    <tableColumn id="14" xr3:uid="{00000000-0010-0000-0000-00000E000000}" name="Verfügbarkeit"/>
    <tableColumn id="15" xr3:uid="{00000000-0010-0000-0000-00000F000000}" name="Status"/>
    <tableColumn id="16" xr3:uid="{00000000-0010-0000-0000-000010000000}" name="Aufsicht"/>
    <tableColumn id="17" xr3:uid="{00000000-0010-0000-0000-000011000000}" name="Letzter Kontakt"/>
    <tableColumn id="18" xr3:uid="{00000000-0010-0000-0000-000012000000}" name="Bestätigung"/>
    <tableColumn id="19" xr3:uid="{00000000-0010-0000-0000-000013000000}" name="Geplante Stunden"/>
    <tableColumn id="20" xr3:uid="{00000000-0010-0000-0000-000014000000}" name="Überlappu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workbookViewId="0">
      <pane ySplit="2" topLeftCell="A3" activePane="bottomLeft" state="frozen"/>
      <selection pane="bottomLeft" activeCell="K45" sqref="K45"/>
    </sheetView>
  </sheetViews>
  <sheetFormatPr baseColWidth="10" defaultColWidth="9.140625" defaultRowHeight="15" x14ac:dyDescent="0.25"/>
  <cols>
    <col min="1" max="1" width="7.42578125" bestFit="1" customWidth="1"/>
    <col min="2" max="2" width="12" customWidth="1"/>
    <col min="3" max="3" width="15.7109375" bestFit="1" customWidth="1"/>
    <col min="4" max="4" width="12" customWidth="1"/>
    <col min="5" max="5" width="11.7109375" bestFit="1" customWidth="1"/>
    <col min="6" max="6" width="10" customWidth="1"/>
    <col min="7" max="7" width="18" bestFit="1" customWidth="1"/>
    <col min="8" max="8" width="13.5703125" bestFit="1" customWidth="1"/>
    <col min="9" max="9" width="14.5703125" bestFit="1" customWidth="1"/>
    <col min="10" max="10" width="12.42578125" bestFit="1" customWidth="1"/>
    <col min="11" max="11" width="27.140625" bestFit="1" customWidth="1"/>
    <col min="12" max="12" width="13.7109375" bestFit="1" customWidth="1"/>
    <col min="13" max="13" width="12.5703125" bestFit="1" customWidth="1"/>
    <col min="14" max="14" width="17.85546875" bestFit="1" customWidth="1"/>
    <col min="15" max="15" width="18" customWidth="1"/>
    <col min="16" max="16" width="11" customWidth="1"/>
    <col min="17" max="17" width="17" customWidth="1"/>
    <col min="18" max="18" width="13" customWidth="1"/>
    <col min="19" max="20" width="35" customWidth="1"/>
  </cols>
  <sheetData>
    <row r="1" spans="1:20" ht="27" customHeight="1" x14ac:dyDescent="0.35">
      <c r="A1" s="6" t="s">
        <v>86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7.9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5" t="s">
        <v>85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</row>
    <row r="3" spans="1:20" x14ac:dyDescent="0.25">
      <c r="A3">
        <v>1</v>
      </c>
      <c r="B3" s="2">
        <v>45976</v>
      </c>
      <c r="C3" t="str">
        <f t="shared" ref="C3:C14" si="0">CHOOSE(WEEKDAY(B3,2),"Montag","Dienstag","Mittwoch","Donnerstag","Freitag","Samstag","Sonntag")</f>
        <v>Samstag</v>
      </c>
      <c r="D3" t="s">
        <v>19</v>
      </c>
      <c r="E3" s="3">
        <v>0.375</v>
      </c>
      <c r="F3" s="3">
        <v>0.5</v>
      </c>
      <c r="G3" t="s">
        <v>20</v>
      </c>
      <c r="H3" t="s">
        <v>21</v>
      </c>
      <c r="I3" t="s">
        <v>22</v>
      </c>
      <c r="J3" t="s">
        <v>23</v>
      </c>
      <c r="K3" t="s">
        <v>24</v>
      </c>
      <c r="L3" t="s">
        <v>25</v>
      </c>
      <c r="M3" t="s">
        <v>26</v>
      </c>
      <c r="N3" t="s">
        <v>27</v>
      </c>
      <c r="O3" t="s">
        <v>28</v>
      </c>
      <c r="P3" t="s">
        <v>29</v>
      </c>
      <c r="Q3" s="2">
        <v>45962</v>
      </c>
      <c r="R3" t="s">
        <v>30</v>
      </c>
      <c r="S3" s="4">
        <f t="shared" ref="S3:S14" si="1">IF(AND(E3&lt;&gt;"",F3&lt;&gt;""),F3-E3,"")</f>
        <v>0.125</v>
      </c>
      <c r="T3" t="str">
        <f t="shared" ref="T3:T14" si="2">IF(AND(I3&lt;&gt;"",B3&lt;&gt;"",E3&lt;&gt;"",F3&lt;&gt;""),IF(SUMPRODUCT((I$3:I$1000=I3)*(B$3:B$1000=B3)*(E$3:E$1000&lt;F3)*(F$3:F$1000&gt;E3))&gt;1,"Ja","Nein"),"")</f>
        <v>Nein</v>
      </c>
    </row>
    <row r="4" spans="1:20" x14ac:dyDescent="0.25">
      <c r="A4">
        <v>2</v>
      </c>
      <c r="B4" s="2">
        <v>45976</v>
      </c>
      <c r="C4" t="str">
        <f t="shared" si="0"/>
        <v>Samstag</v>
      </c>
      <c r="D4" t="s">
        <v>19</v>
      </c>
      <c r="E4" s="3">
        <v>0.375</v>
      </c>
      <c r="F4" s="3">
        <v>0.54166666666666663</v>
      </c>
      <c r="G4" t="s">
        <v>20</v>
      </c>
      <c r="H4" t="s">
        <v>31</v>
      </c>
      <c r="I4" t="s">
        <v>32</v>
      </c>
      <c r="J4" t="s">
        <v>33</v>
      </c>
      <c r="K4" t="s">
        <v>34</v>
      </c>
      <c r="L4" t="s">
        <v>35</v>
      </c>
      <c r="N4" t="s">
        <v>27</v>
      </c>
      <c r="O4" t="s">
        <v>36</v>
      </c>
      <c r="P4" t="s">
        <v>29</v>
      </c>
      <c r="Q4" s="2">
        <v>45963</v>
      </c>
      <c r="R4" t="s">
        <v>30</v>
      </c>
      <c r="S4" s="4">
        <f t="shared" si="1"/>
        <v>0.16666666666666663</v>
      </c>
      <c r="T4" t="str">
        <f t="shared" si="2"/>
        <v>Nein</v>
      </c>
    </row>
    <row r="5" spans="1:20" x14ac:dyDescent="0.25">
      <c r="A5">
        <v>3</v>
      </c>
      <c r="B5" s="2">
        <v>45976</v>
      </c>
      <c r="C5" t="str">
        <f t="shared" si="0"/>
        <v>Samstag</v>
      </c>
      <c r="D5" t="s">
        <v>37</v>
      </c>
      <c r="E5" s="3">
        <v>0.54166666666666663</v>
      </c>
      <c r="F5" s="3">
        <v>0.70833333333333337</v>
      </c>
      <c r="G5" t="s">
        <v>20</v>
      </c>
      <c r="H5" t="s">
        <v>38</v>
      </c>
      <c r="I5" t="s">
        <v>39</v>
      </c>
      <c r="J5" t="s">
        <v>40</v>
      </c>
      <c r="K5" t="s">
        <v>41</v>
      </c>
      <c r="L5" t="s">
        <v>42</v>
      </c>
      <c r="N5" t="s">
        <v>27</v>
      </c>
      <c r="O5" t="s">
        <v>43</v>
      </c>
      <c r="P5" t="s">
        <v>29</v>
      </c>
      <c r="Q5" s="2">
        <v>45964</v>
      </c>
      <c r="R5" t="s">
        <v>27</v>
      </c>
      <c r="S5" s="4">
        <f t="shared" si="1"/>
        <v>0.16666666666666674</v>
      </c>
      <c r="T5" t="str">
        <f t="shared" si="2"/>
        <v>Nein</v>
      </c>
    </row>
    <row r="6" spans="1:20" x14ac:dyDescent="0.25">
      <c r="A6">
        <v>4</v>
      </c>
      <c r="B6" s="2">
        <v>45976</v>
      </c>
      <c r="C6" t="str">
        <f t="shared" si="0"/>
        <v>Samstag</v>
      </c>
      <c r="D6" t="s">
        <v>37</v>
      </c>
      <c r="E6" s="3">
        <v>0.58333333333333337</v>
      </c>
      <c r="F6" s="3">
        <v>0.75</v>
      </c>
      <c r="G6" t="s">
        <v>20</v>
      </c>
      <c r="H6" t="s">
        <v>21</v>
      </c>
      <c r="I6" t="s">
        <v>44</v>
      </c>
      <c r="J6" t="s">
        <v>45</v>
      </c>
      <c r="K6" t="s">
        <v>46</v>
      </c>
      <c r="L6" t="s">
        <v>47</v>
      </c>
      <c r="M6" t="s">
        <v>48</v>
      </c>
      <c r="N6" t="s">
        <v>30</v>
      </c>
      <c r="O6" t="s">
        <v>28</v>
      </c>
      <c r="P6" t="s">
        <v>29</v>
      </c>
      <c r="Q6" s="2">
        <v>45965</v>
      </c>
      <c r="R6" t="s">
        <v>30</v>
      </c>
      <c r="S6" s="4">
        <f t="shared" si="1"/>
        <v>0.16666666666666663</v>
      </c>
      <c r="T6" t="str">
        <f t="shared" si="2"/>
        <v>Nein</v>
      </c>
    </row>
    <row r="7" spans="1:20" x14ac:dyDescent="0.25">
      <c r="A7">
        <v>5</v>
      </c>
      <c r="B7" s="2">
        <v>45977</v>
      </c>
      <c r="C7" t="str">
        <f t="shared" si="0"/>
        <v>Sonntag</v>
      </c>
      <c r="D7" t="s">
        <v>19</v>
      </c>
      <c r="E7" s="3">
        <v>0.35416666666666669</v>
      </c>
      <c r="F7" s="3">
        <v>0.52083333333333337</v>
      </c>
      <c r="G7" t="s">
        <v>20</v>
      </c>
      <c r="H7" t="s">
        <v>49</v>
      </c>
      <c r="I7" t="s">
        <v>50</v>
      </c>
      <c r="J7" t="s">
        <v>51</v>
      </c>
      <c r="K7" t="s">
        <v>52</v>
      </c>
      <c r="L7" t="s">
        <v>53</v>
      </c>
      <c r="N7" t="s">
        <v>27</v>
      </c>
      <c r="O7" t="s">
        <v>54</v>
      </c>
      <c r="P7" t="s">
        <v>55</v>
      </c>
      <c r="Q7" s="2">
        <v>45966</v>
      </c>
      <c r="R7" t="s">
        <v>27</v>
      </c>
      <c r="S7" s="4">
        <f t="shared" si="1"/>
        <v>0.16666666666666669</v>
      </c>
      <c r="T7" t="str">
        <f t="shared" si="2"/>
        <v>Nein</v>
      </c>
    </row>
    <row r="8" spans="1:20" x14ac:dyDescent="0.25">
      <c r="A8">
        <v>6</v>
      </c>
      <c r="B8" s="2">
        <v>45977</v>
      </c>
      <c r="C8" t="str">
        <f t="shared" si="0"/>
        <v>Sonntag</v>
      </c>
      <c r="D8" t="s">
        <v>19</v>
      </c>
      <c r="E8" s="3">
        <v>0.375</v>
      </c>
      <c r="F8" s="3">
        <v>0.45833333333333331</v>
      </c>
      <c r="G8" t="s">
        <v>20</v>
      </c>
      <c r="H8" t="s">
        <v>56</v>
      </c>
      <c r="I8" t="s">
        <v>57</v>
      </c>
      <c r="J8" t="s">
        <v>58</v>
      </c>
      <c r="K8" t="s">
        <v>59</v>
      </c>
      <c r="L8" t="s">
        <v>60</v>
      </c>
      <c r="N8" t="s">
        <v>27</v>
      </c>
      <c r="O8" t="s">
        <v>43</v>
      </c>
      <c r="P8" t="s">
        <v>55</v>
      </c>
      <c r="Q8" s="2">
        <v>45967</v>
      </c>
      <c r="R8" t="s">
        <v>27</v>
      </c>
      <c r="S8" s="4">
        <f t="shared" si="1"/>
        <v>8.3333333333333315E-2</v>
      </c>
      <c r="T8" t="str">
        <f t="shared" si="2"/>
        <v>Nein</v>
      </c>
    </row>
    <row r="9" spans="1:20" x14ac:dyDescent="0.25">
      <c r="A9">
        <v>7</v>
      </c>
      <c r="B9" s="2">
        <v>45977</v>
      </c>
      <c r="C9" t="str">
        <f t="shared" si="0"/>
        <v>Sonntag</v>
      </c>
      <c r="D9" t="s">
        <v>37</v>
      </c>
      <c r="E9" s="3">
        <v>0.5</v>
      </c>
      <c r="F9" s="3">
        <v>0.66666666666666663</v>
      </c>
      <c r="G9" t="s">
        <v>20</v>
      </c>
      <c r="H9" t="s">
        <v>31</v>
      </c>
      <c r="I9" t="s">
        <v>61</v>
      </c>
      <c r="J9" t="s">
        <v>62</v>
      </c>
      <c r="K9" t="s">
        <v>63</v>
      </c>
      <c r="L9" t="s">
        <v>25</v>
      </c>
      <c r="N9" t="s">
        <v>27</v>
      </c>
      <c r="O9" t="s">
        <v>36</v>
      </c>
      <c r="P9" t="s">
        <v>55</v>
      </c>
      <c r="Q9" s="2">
        <v>45968</v>
      </c>
      <c r="R9" t="s">
        <v>30</v>
      </c>
      <c r="S9" s="4">
        <f t="shared" si="1"/>
        <v>0.16666666666666663</v>
      </c>
      <c r="T9" t="str">
        <f t="shared" si="2"/>
        <v>Nein</v>
      </c>
    </row>
    <row r="10" spans="1:20" x14ac:dyDescent="0.25">
      <c r="A10">
        <v>8</v>
      </c>
      <c r="B10" s="2">
        <v>45977</v>
      </c>
      <c r="C10" t="str">
        <f t="shared" si="0"/>
        <v>Sonntag</v>
      </c>
      <c r="D10" t="s">
        <v>37</v>
      </c>
      <c r="E10" s="3">
        <v>0.52083333333333337</v>
      </c>
      <c r="F10" s="3">
        <v>0.6875</v>
      </c>
      <c r="G10" t="s">
        <v>20</v>
      </c>
      <c r="H10" t="s">
        <v>31</v>
      </c>
      <c r="I10" t="s">
        <v>22</v>
      </c>
      <c r="J10" t="s">
        <v>23</v>
      </c>
      <c r="K10" t="s">
        <v>24</v>
      </c>
      <c r="L10" t="s">
        <v>25</v>
      </c>
      <c r="M10" t="s">
        <v>64</v>
      </c>
      <c r="N10" t="s">
        <v>27</v>
      </c>
      <c r="O10" t="s">
        <v>28</v>
      </c>
      <c r="P10" t="s">
        <v>55</v>
      </c>
      <c r="Q10" s="2">
        <v>45969</v>
      </c>
      <c r="R10" t="s">
        <v>30</v>
      </c>
      <c r="S10" s="4">
        <f t="shared" si="1"/>
        <v>0.16666666666666663</v>
      </c>
      <c r="T10" t="str">
        <f t="shared" si="2"/>
        <v>Nein</v>
      </c>
    </row>
    <row r="11" spans="1:20" x14ac:dyDescent="0.25">
      <c r="A11">
        <v>9</v>
      </c>
      <c r="B11" s="2">
        <v>45978</v>
      </c>
      <c r="C11" t="str">
        <f t="shared" si="0"/>
        <v>Montag</v>
      </c>
      <c r="D11" t="s">
        <v>65</v>
      </c>
      <c r="E11" s="3">
        <v>0.75</v>
      </c>
      <c r="F11" s="3">
        <v>0.91666666666666663</v>
      </c>
      <c r="G11" t="s">
        <v>20</v>
      </c>
      <c r="H11" t="s">
        <v>66</v>
      </c>
      <c r="I11" t="s">
        <v>67</v>
      </c>
      <c r="J11" t="s">
        <v>68</v>
      </c>
      <c r="K11" t="s">
        <v>69</v>
      </c>
      <c r="L11" t="s">
        <v>42</v>
      </c>
      <c r="N11" t="s">
        <v>27</v>
      </c>
      <c r="O11" t="s">
        <v>43</v>
      </c>
      <c r="P11" t="s">
        <v>70</v>
      </c>
      <c r="Q11" s="2">
        <v>45970</v>
      </c>
      <c r="R11" t="s">
        <v>30</v>
      </c>
      <c r="S11" s="4">
        <f t="shared" si="1"/>
        <v>0.16666666666666663</v>
      </c>
      <c r="T11" t="str">
        <f t="shared" si="2"/>
        <v>Nein</v>
      </c>
    </row>
    <row r="12" spans="1:20" x14ac:dyDescent="0.25">
      <c r="A12">
        <v>10</v>
      </c>
      <c r="B12" s="2">
        <v>45978</v>
      </c>
      <c r="C12" t="str">
        <f t="shared" si="0"/>
        <v>Montag</v>
      </c>
      <c r="D12" t="s">
        <v>65</v>
      </c>
      <c r="E12" s="3">
        <v>0.83333333333333337</v>
      </c>
      <c r="F12" s="3">
        <v>0.95833333333333337</v>
      </c>
      <c r="G12" t="s">
        <v>20</v>
      </c>
      <c r="H12" t="s">
        <v>71</v>
      </c>
      <c r="I12" t="s">
        <v>72</v>
      </c>
      <c r="J12" t="s">
        <v>73</v>
      </c>
      <c r="K12" t="s">
        <v>74</v>
      </c>
      <c r="L12" t="s">
        <v>35</v>
      </c>
      <c r="N12" t="s">
        <v>30</v>
      </c>
      <c r="O12" t="s">
        <v>75</v>
      </c>
      <c r="P12" t="s">
        <v>70</v>
      </c>
      <c r="Q12" s="2">
        <v>45971</v>
      </c>
      <c r="R12" t="s">
        <v>30</v>
      </c>
      <c r="S12" s="4">
        <f t="shared" si="1"/>
        <v>0.125</v>
      </c>
      <c r="T12" t="str">
        <f t="shared" si="2"/>
        <v>Nein</v>
      </c>
    </row>
    <row r="13" spans="1:20" x14ac:dyDescent="0.25">
      <c r="A13">
        <v>11</v>
      </c>
      <c r="B13" s="2">
        <v>45978</v>
      </c>
      <c r="C13" t="str">
        <f t="shared" si="0"/>
        <v>Montag</v>
      </c>
      <c r="D13" t="s">
        <v>19</v>
      </c>
      <c r="E13" s="3">
        <v>0.375</v>
      </c>
      <c r="F13" s="3">
        <v>0.5</v>
      </c>
      <c r="G13" t="s">
        <v>20</v>
      </c>
      <c r="H13" t="s">
        <v>21</v>
      </c>
      <c r="I13" t="s">
        <v>76</v>
      </c>
      <c r="J13" t="s">
        <v>77</v>
      </c>
      <c r="K13" t="s">
        <v>78</v>
      </c>
      <c r="L13" t="s">
        <v>25</v>
      </c>
      <c r="N13" t="s">
        <v>27</v>
      </c>
      <c r="O13" t="s">
        <v>79</v>
      </c>
      <c r="P13" t="s">
        <v>70</v>
      </c>
      <c r="Q13" s="2">
        <v>45972</v>
      </c>
      <c r="R13" t="s">
        <v>30</v>
      </c>
      <c r="S13" s="4">
        <f t="shared" si="1"/>
        <v>0.125</v>
      </c>
      <c r="T13" t="str">
        <f t="shared" si="2"/>
        <v>Nein</v>
      </c>
    </row>
    <row r="14" spans="1:20" x14ac:dyDescent="0.25">
      <c r="A14">
        <v>12</v>
      </c>
      <c r="B14" s="2">
        <v>45979</v>
      </c>
      <c r="C14" t="str">
        <f t="shared" si="0"/>
        <v>Dienstag</v>
      </c>
      <c r="D14" t="s">
        <v>19</v>
      </c>
      <c r="E14" s="3">
        <v>0.375</v>
      </c>
      <c r="F14" s="3">
        <v>0.54166666666666663</v>
      </c>
      <c r="G14" t="s">
        <v>20</v>
      </c>
      <c r="H14" t="s">
        <v>38</v>
      </c>
      <c r="I14" t="s">
        <v>80</v>
      </c>
      <c r="J14" t="s">
        <v>81</v>
      </c>
      <c r="K14" t="s">
        <v>82</v>
      </c>
      <c r="L14" t="s">
        <v>60</v>
      </c>
      <c r="N14" t="s">
        <v>27</v>
      </c>
      <c r="O14" t="s">
        <v>54</v>
      </c>
      <c r="P14" t="s">
        <v>83</v>
      </c>
      <c r="Q14" s="2">
        <v>45973</v>
      </c>
      <c r="R14" t="s">
        <v>27</v>
      </c>
      <c r="S14" s="4">
        <f t="shared" si="1"/>
        <v>0.16666666666666663</v>
      </c>
      <c r="T14" t="str">
        <f t="shared" si="2"/>
        <v>Nein</v>
      </c>
    </row>
  </sheetData>
  <mergeCells count="1">
    <mergeCell ref="A1:T1"/>
  </mergeCells>
  <dataValidations count="1">
    <dataValidation type="list" allowBlank="1" showInputMessage="1" showErrorMessage="1" sqref="N3:N1000 R3:R1000" xr:uid="{00000000-0002-0000-0000-000004000000}">
      <formula1>"Ja,Nein"</formula1>
    </dataValidation>
  </dataValidations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Listen!$A$2:$A$7</xm:f>
          </x14:formula1>
          <xm:sqref>O3:O1000</xm:sqref>
        </x14:dataValidation>
        <x14:dataValidation type="list" allowBlank="1" showInputMessage="1" showErrorMessage="1" xr:uid="{00000000-0002-0000-0000-000001000000}">
          <x14:formula1>
            <xm:f>Listen!$B$2:$B$4</xm:f>
          </x14:formula1>
          <xm:sqref>D3:D1000</xm:sqref>
        </x14:dataValidation>
        <x14:dataValidation type="list" allowBlank="1" showInputMessage="1" showErrorMessage="1" xr:uid="{00000000-0002-0000-0000-000002000000}">
          <x14:formula1>
            <xm:f>Listen!$C$2:$C$8</xm:f>
          </x14:formula1>
          <xm:sqref>L3:L1000</xm:sqref>
        </x14:dataValidation>
        <x14:dataValidation type="list" allowBlank="1" showInputMessage="1" showErrorMessage="1" xr:uid="{00000000-0002-0000-0000-000003000000}">
          <x14:formula1>
            <xm:f>Listen!$D$2:$D$8</xm:f>
          </x14:formula1>
          <xm:sqref>H3:H1000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workbookViewId="0"/>
  </sheetViews>
  <sheetFormatPr baseColWidth="10" defaultColWidth="9.140625" defaultRowHeight="15" x14ac:dyDescent="0.25"/>
  <sheetData>
    <row r="1" spans="1:4" x14ac:dyDescent="0.25">
      <c r="A1" t="s">
        <v>13</v>
      </c>
      <c r="B1" t="s">
        <v>3</v>
      </c>
      <c r="C1" t="s">
        <v>10</v>
      </c>
      <c r="D1" t="s">
        <v>6</v>
      </c>
    </row>
    <row r="2" spans="1:4" x14ac:dyDescent="0.25">
      <c r="A2" t="s">
        <v>28</v>
      </c>
      <c r="B2" t="s">
        <v>19</v>
      </c>
      <c r="C2" t="s">
        <v>60</v>
      </c>
      <c r="D2" t="s">
        <v>21</v>
      </c>
    </row>
    <row r="3" spans="1:4" x14ac:dyDescent="0.25">
      <c r="A3" t="s">
        <v>36</v>
      </c>
      <c r="B3" t="s">
        <v>37</v>
      </c>
      <c r="C3" t="s">
        <v>47</v>
      </c>
      <c r="D3" t="s">
        <v>31</v>
      </c>
    </row>
    <row r="4" spans="1:4" x14ac:dyDescent="0.25">
      <c r="A4" t="s">
        <v>43</v>
      </c>
      <c r="B4" t="s">
        <v>65</v>
      </c>
      <c r="C4" t="s">
        <v>25</v>
      </c>
      <c r="D4" t="s">
        <v>38</v>
      </c>
    </row>
    <row r="5" spans="1:4" x14ac:dyDescent="0.25">
      <c r="A5" t="s">
        <v>54</v>
      </c>
      <c r="C5" t="s">
        <v>42</v>
      </c>
      <c r="D5" t="s">
        <v>49</v>
      </c>
    </row>
    <row r="6" spans="1:4" x14ac:dyDescent="0.25">
      <c r="A6" t="s">
        <v>75</v>
      </c>
      <c r="C6" t="s">
        <v>53</v>
      </c>
      <c r="D6" t="s">
        <v>56</v>
      </c>
    </row>
    <row r="7" spans="1:4" x14ac:dyDescent="0.25">
      <c r="A7" t="s">
        <v>79</v>
      </c>
      <c r="C7" t="s">
        <v>35</v>
      </c>
      <c r="D7" t="s">
        <v>66</v>
      </c>
    </row>
    <row r="8" spans="1:4" x14ac:dyDescent="0.25">
      <c r="C8" t="s">
        <v>84</v>
      </c>
      <c r="D8" t="s">
        <v>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Helferliste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2025-10-29T11:07:31Z</dcterms:created>
  <dcterms:modified xsi:type="dcterms:W3CDTF">2025-10-29T11:12:26Z</dcterms:modified>
</cp:coreProperties>
</file>