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teilnehmerliste excel vorlage\"/>
    </mc:Choice>
  </mc:AlternateContent>
  <xr:revisionPtr revIDLastSave="0" documentId="13_ncr:1_{4298D272-8CFA-4A91-9DA5-974595D3DAD1}" xr6:coauthVersionLast="47" xr6:coauthVersionMax="47" xr10:uidLastSave="{00000000-0000-0000-0000-000000000000}"/>
  <bookViews>
    <workbookView xWindow="390" yWindow="390" windowWidth="20205" windowHeight="12480" xr2:uid="{00000000-000D-0000-FFFF-FFFF00000000}"/>
  </bookViews>
  <sheets>
    <sheet name="Protokoll" sheetId="2" r:id="rId1"/>
    <sheet name="Listen" sheetId="1" r:id="rId2"/>
  </sheets>
  <definedNames>
    <definedName name="_xlnm._FilterDatabase" localSheetId="0" hidden="1">Protokoll!$A$1:$S$1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1" i="2" l="1"/>
  <c r="O11" i="2" s="1"/>
  <c r="N10" i="2"/>
  <c r="O10" i="2" s="1"/>
  <c r="N9" i="2"/>
  <c r="O9" i="2" s="1"/>
  <c r="N8" i="2"/>
  <c r="O8" i="2" s="1"/>
  <c r="N7" i="2"/>
  <c r="O7" i="2" s="1"/>
  <c r="N6" i="2"/>
  <c r="O6" i="2" s="1"/>
  <c r="N5" i="2"/>
  <c r="O5" i="2" s="1"/>
  <c r="N4" i="2"/>
  <c r="O4" i="2" s="1"/>
  <c r="N3" i="2"/>
  <c r="O3" i="2" s="1"/>
  <c r="N2" i="2"/>
  <c r="O2" i="2" s="1"/>
</calcChain>
</file>

<file path=xl/sharedStrings.xml><?xml version="1.0" encoding="utf-8"?>
<sst xmlns="http://schemas.openxmlformats.org/spreadsheetml/2006/main" count="171" uniqueCount="107">
  <si>
    <t>Standorte</t>
  </si>
  <si>
    <t>Wartungsarten</t>
  </si>
  <si>
    <t>Techniker</t>
  </si>
  <si>
    <t>Status</t>
  </si>
  <si>
    <t>Sicherheitscheck</t>
  </si>
  <si>
    <t>Priorität</t>
  </si>
  <si>
    <t>Werk 1</t>
  </si>
  <si>
    <t>Inspektion</t>
  </si>
  <si>
    <t>A. Becker</t>
  </si>
  <si>
    <t>Offen</t>
  </si>
  <si>
    <t>Ja</t>
  </si>
  <si>
    <t>Hoch</t>
  </si>
  <si>
    <t>Werk 2</t>
  </si>
  <si>
    <t>Reparatur</t>
  </si>
  <si>
    <t>C. Müller</t>
  </si>
  <si>
    <t>In Bearbeitung</t>
  </si>
  <si>
    <t>Nein</t>
  </si>
  <si>
    <t>Mittel</t>
  </si>
  <si>
    <t>Lager</t>
  </si>
  <si>
    <t>Austausch</t>
  </si>
  <si>
    <t>D. Wagner</t>
  </si>
  <si>
    <t>Erledigt</t>
  </si>
  <si>
    <t>Niedrig</t>
  </si>
  <si>
    <t>Filiale Nord</t>
  </si>
  <si>
    <t>Kalibrierung</t>
  </si>
  <si>
    <t>E. Keller</t>
  </si>
  <si>
    <t>Verschoben</t>
  </si>
  <si>
    <t>Filiale Süd</t>
  </si>
  <si>
    <t>Reinigung</t>
  </si>
  <si>
    <t>F. Braun</t>
  </si>
  <si>
    <t>Sicherheitsprüfung</t>
  </si>
  <si>
    <t>G. Hofmann</t>
  </si>
  <si>
    <t>Datum</t>
  </si>
  <si>
    <t>Anlage/Gerät</t>
  </si>
  <si>
    <t>Standort</t>
  </si>
  <si>
    <t>Inventar-/Seriennummer</t>
  </si>
  <si>
    <t>Wartungsart</t>
  </si>
  <si>
    <t>Beschreibung/Maßnahme</t>
  </si>
  <si>
    <t>Verantwortlich (Techniker)</t>
  </si>
  <si>
    <t>Ersatzteile</t>
  </si>
  <si>
    <t>Kosten (€)</t>
  </si>
  <si>
    <t>Dauer (h)</t>
  </si>
  <si>
    <t>Intervall (Tage)</t>
  </si>
  <si>
    <t>Nächste Wartung</t>
  </si>
  <si>
    <t>Tage bis Fälligkeit</t>
  </si>
  <si>
    <t>Ticket-Nr.</t>
  </si>
  <si>
    <t>Bestätigung/Unterschrift</t>
  </si>
  <si>
    <t>Notizen</t>
  </si>
  <si>
    <t>Kompressor K-200</t>
  </si>
  <si>
    <t>SN-78231</t>
  </si>
  <si>
    <t>Ölstand geprüft und Filter gereinigt.</t>
  </si>
  <si>
    <t>Ölfilter</t>
  </si>
  <si>
    <t>TCK-001</t>
  </si>
  <si>
    <t>AB</t>
  </si>
  <si>
    <t>Alles ok.</t>
  </si>
  <si>
    <t>Gabelstapler FL-7</t>
  </si>
  <si>
    <t>FL7-4431</t>
  </si>
  <si>
    <t>Hydraulikschlauch ersetzt.</t>
  </si>
  <si>
    <t>Schlauch-Set</t>
  </si>
  <si>
    <t>TCK-002</t>
  </si>
  <si>
    <t>CM</t>
  </si>
  <si>
    <t>Drucktest bestanden.</t>
  </si>
  <si>
    <t>Klimagerät HVAC-12</t>
  </si>
  <si>
    <t>HV12-9981</t>
  </si>
  <si>
    <t>Sensoren neu kalibriert.</t>
  </si>
  <si>
    <t>TCK-003</t>
  </si>
  <si>
    <t>Fortsetzung morgen.</t>
  </si>
  <si>
    <t>Förderband FB-3</t>
  </si>
  <si>
    <t>FB3-5512</t>
  </si>
  <si>
    <t>Rollen geschmiert; Riemenspannung geprüft.</t>
  </si>
  <si>
    <t>Schmiermittel</t>
  </si>
  <si>
    <t>TCK-004</t>
  </si>
  <si>
    <t>Sicherheitscheck nachholen.</t>
  </si>
  <si>
    <t>Drucker 3D-5</t>
  </si>
  <si>
    <t>3D5-7782</t>
  </si>
  <si>
    <t>Bauplattform gereinigt; Düse entkohlt.</t>
  </si>
  <si>
    <t>Reinigungskit</t>
  </si>
  <si>
    <t>TCK-005</t>
  </si>
  <si>
    <t>Testdruck erforderlich.</t>
  </si>
  <si>
    <t>Kessel HZ-9</t>
  </si>
  <si>
    <t>HZ9-2390</t>
  </si>
  <si>
    <t>Dichtheitsprüfung der Ventile.</t>
  </si>
  <si>
    <t>Dichtungen</t>
  </si>
  <si>
    <t>TCK-006</t>
  </si>
  <si>
    <t>Vor Inbetriebnahme abschließen.</t>
  </si>
  <si>
    <t>Generator G-14</t>
  </si>
  <si>
    <t>G14-1102</t>
  </si>
  <si>
    <t>Batterie ersetzt und Testlauf durchgeführt.</t>
  </si>
  <si>
    <t>Batterie 12V</t>
  </si>
  <si>
    <t>TCK-007</t>
  </si>
  <si>
    <t>Stabile Spannung.</t>
  </si>
  <si>
    <t>Kompressor K-201</t>
  </si>
  <si>
    <t>SN-88912</t>
  </si>
  <si>
    <t>Vibrationswerte protokolliert.</t>
  </si>
  <si>
    <t>TCK-008</t>
  </si>
  <si>
    <t>Analyse ausstehend.</t>
  </si>
  <si>
    <t>Serverraum AC-2</t>
  </si>
  <si>
    <t>AC2-9921</t>
  </si>
  <si>
    <t>Filtermatten getauscht.</t>
  </si>
  <si>
    <t>Filtermatten</t>
  </si>
  <si>
    <t>TCK-009</t>
  </si>
  <si>
    <t>Auf nächsten Monat verlegt.</t>
  </si>
  <si>
    <t>Hebebühne HB-1</t>
  </si>
  <si>
    <t>HB1-5500</t>
  </si>
  <si>
    <t>Kettenabnutzung geprüft.</t>
  </si>
  <si>
    <t>TCK-010</t>
  </si>
  <si>
    <t>Sperrung bis Prüfung.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</si>
</sst>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dd\.mm\.yyyy"/>
    <numFmt numFmtId="166" formatCode="#,##0.00&quot; €&quot;"/>
    <numFmt numFmtId="167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0484E"/>
        <bgColor rgb="FF00484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5" fontId="0" fillId="0" borderId="1" xfId="0" applyNumberFormat="1" applyBorder="1"/>
    <xf numFmtId="0" fontId="0" fillId="0" borderId="1" xfId="0" applyBorder="1"/>
    <xf numFmtId="166" fontId="0" fillId="0" borderId="1" xfId="0" applyNumberFormat="1" applyBorder="1"/>
    <xf numFmtId="167" fontId="0" fillId="0" borderId="1" xfId="0" applyNumberFormat="1" applyBorder="1"/>
    <xf numFmtId="1" fontId="0" fillId="0" borderId="1" xfId="0" applyNumberFormat="1" applyBorder="1"/>
  </cellXfs>
  <cellStyles count="1">
    <cellStyle name="Normal" xfId="0" builtinId="0"/>
  </cellStyles>
  <dxfs count="5">
    <dxf>
      <fill>
        <patternFill patternType="solid">
          <fgColor rgb="FFFFEB9C"/>
          <bgColor rgb="FFFFEB9C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C7CE"/>
          <bgColor rgb="FFFFC7CE"/>
        </patternFill>
      </fill>
    </dxf>
    <dxf>
      <font>
        <color rgb="FF006100"/>
      </font>
      <fill>
        <patternFill patternType="solid">
          <fgColor rgb="FFCCFFCC"/>
          <bgColor rgb="FFCCFFCC"/>
        </patternFill>
      </fill>
    </dxf>
    <dxf>
      <fill>
        <patternFill patternType="solid">
          <fgColor rgb="FFEEEEEE"/>
          <bgColor rgb="FFEEEEE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1"/>
  <sheetViews>
    <sheetView tabSelected="1" workbookViewId="0">
      <pane ySplit="1" topLeftCell="A2" activePane="bottomLeft" state="frozen"/>
      <selection pane="bottomLeft"/>
    </sheetView>
  </sheetViews>
  <sheetFormatPr baseColWidth="10" defaultColWidth="9.140625" defaultRowHeight="15" x14ac:dyDescent="0.25"/>
  <cols>
    <col min="1" max="1" width="12" customWidth="1"/>
    <col min="2" max="2" width="18.85546875" bestFit="1" customWidth="1"/>
    <col min="3" max="3" width="13.140625" bestFit="1" customWidth="1"/>
    <col min="4" max="4" width="19.7109375" bestFit="1" customWidth="1"/>
    <col min="5" max="5" width="16" customWidth="1"/>
    <col min="6" max="6" width="41.85546875" bestFit="1" customWidth="1"/>
    <col min="7" max="7" width="18.85546875" bestFit="1" customWidth="1"/>
    <col min="8" max="9" width="16" customWidth="1"/>
    <col min="10" max="10" width="20" customWidth="1"/>
    <col min="11" max="11" width="12" customWidth="1"/>
    <col min="12" max="12" width="10" customWidth="1"/>
    <col min="13" max="13" width="14" customWidth="1"/>
    <col min="14" max="15" width="16" customWidth="1"/>
    <col min="16" max="16" width="12" customWidth="1"/>
    <col min="17" max="17" width="14" customWidth="1"/>
    <col min="18" max="18" width="26.42578125" bestFit="1" customWidth="1"/>
    <col min="19" max="19" width="28" customWidth="1"/>
  </cols>
  <sheetData>
    <row r="1" spans="1:19" ht="30" x14ac:dyDescent="0.25">
      <c r="A1" s="2" t="s">
        <v>32</v>
      </c>
      <c r="B1" s="2" t="s">
        <v>33</v>
      </c>
      <c r="C1" s="2" t="s">
        <v>34</v>
      </c>
      <c r="D1" s="2" t="s">
        <v>35</v>
      </c>
      <c r="E1" s="2" t="s">
        <v>36</v>
      </c>
      <c r="F1" s="2" t="s">
        <v>37</v>
      </c>
      <c r="G1" s="2" t="s">
        <v>38</v>
      </c>
      <c r="H1" s="2" t="s">
        <v>3</v>
      </c>
      <c r="I1" s="2" t="s">
        <v>4</v>
      </c>
      <c r="J1" s="2" t="s">
        <v>39</v>
      </c>
      <c r="K1" s="2" t="s">
        <v>40</v>
      </c>
      <c r="L1" s="2" t="s">
        <v>41</v>
      </c>
      <c r="M1" s="2" t="s">
        <v>42</v>
      </c>
      <c r="N1" s="2" t="s">
        <v>43</v>
      </c>
      <c r="O1" s="2" t="s">
        <v>44</v>
      </c>
      <c r="P1" s="2" t="s">
        <v>5</v>
      </c>
      <c r="Q1" s="2" t="s">
        <v>45</v>
      </c>
      <c r="R1" s="2" t="s">
        <v>46</v>
      </c>
      <c r="S1" s="2" t="s">
        <v>47</v>
      </c>
    </row>
    <row r="2" spans="1:19" x14ac:dyDescent="0.25">
      <c r="A2" s="3">
        <v>45897</v>
      </c>
      <c r="B2" s="4" t="s">
        <v>48</v>
      </c>
      <c r="C2" s="4" t="s">
        <v>6</v>
      </c>
      <c r="D2" s="4" t="s">
        <v>49</v>
      </c>
      <c r="E2" s="4" t="s">
        <v>7</v>
      </c>
      <c r="F2" s="4" t="s">
        <v>50</v>
      </c>
      <c r="G2" s="4" t="s">
        <v>8</v>
      </c>
      <c r="H2" s="4" t="s">
        <v>21</v>
      </c>
      <c r="I2" s="4" t="s">
        <v>10</v>
      </c>
      <c r="J2" s="4" t="s">
        <v>51</v>
      </c>
      <c r="K2" s="5">
        <v>45.5</v>
      </c>
      <c r="L2" s="6">
        <v>1.5</v>
      </c>
      <c r="M2" s="7">
        <v>90</v>
      </c>
      <c r="N2" s="3">
        <f t="shared" ref="N2:N11" si="0">IF(AND(A2&lt;&gt;"",M2&lt;&gt;""),A2+M2,"")</f>
        <v>45987</v>
      </c>
      <c r="O2" s="7">
        <f t="shared" ref="O2:O11" ca="1" si="1">IF(N2&lt;&gt;"",N2-TODAY(),"")</f>
        <v>75</v>
      </c>
      <c r="P2" s="4" t="s">
        <v>17</v>
      </c>
      <c r="Q2" s="4" t="s">
        <v>52</v>
      </c>
      <c r="R2" s="4" t="s">
        <v>53</v>
      </c>
      <c r="S2" s="4" t="s">
        <v>54</v>
      </c>
    </row>
    <row r="3" spans="1:19" x14ac:dyDescent="0.25">
      <c r="A3" s="3">
        <v>45907</v>
      </c>
      <c r="B3" s="4" t="s">
        <v>55</v>
      </c>
      <c r="C3" s="4" t="s">
        <v>18</v>
      </c>
      <c r="D3" s="4" t="s">
        <v>56</v>
      </c>
      <c r="E3" s="4" t="s">
        <v>13</v>
      </c>
      <c r="F3" s="4" t="s">
        <v>57</v>
      </c>
      <c r="G3" s="4" t="s">
        <v>14</v>
      </c>
      <c r="H3" s="4" t="s">
        <v>21</v>
      </c>
      <c r="I3" s="4" t="s">
        <v>10</v>
      </c>
      <c r="J3" s="4" t="s">
        <v>58</v>
      </c>
      <c r="K3" s="5">
        <v>120</v>
      </c>
      <c r="L3" s="6">
        <v>2</v>
      </c>
      <c r="M3" s="7">
        <v>60</v>
      </c>
      <c r="N3" s="3">
        <f t="shared" si="0"/>
        <v>45967</v>
      </c>
      <c r="O3" s="7">
        <f t="shared" ca="1" si="1"/>
        <v>55</v>
      </c>
      <c r="P3" s="4" t="s">
        <v>11</v>
      </c>
      <c r="Q3" s="4" t="s">
        <v>59</v>
      </c>
      <c r="R3" s="4" t="s">
        <v>60</v>
      </c>
      <c r="S3" s="4" t="s">
        <v>61</v>
      </c>
    </row>
    <row r="4" spans="1:19" x14ac:dyDescent="0.25">
      <c r="A4" s="3">
        <v>45912</v>
      </c>
      <c r="B4" s="4" t="s">
        <v>62</v>
      </c>
      <c r="C4" s="4" t="s">
        <v>12</v>
      </c>
      <c r="D4" s="4" t="s">
        <v>63</v>
      </c>
      <c r="E4" s="4" t="s">
        <v>24</v>
      </c>
      <c r="F4" s="4" t="s">
        <v>64</v>
      </c>
      <c r="G4" s="4" t="s">
        <v>20</v>
      </c>
      <c r="H4" s="4" t="s">
        <v>15</v>
      </c>
      <c r="I4" s="4" t="s">
        <v>10</v>
      </c>
      <c r="J4" s="4"/>
      <c r="K4" s="5">
        <v>0</v>
      </c>
      <c r="L4" s="6">
        <v>0.5</v>
      </c>
      <c r="M4" s="7">
        <v>180</v>
      </c>
      <c r="N4" s="3">
        <f t="shared" si="0"/>
        <v>46092</v>
      </c>
      <c r="O4" s="7">
        <f t="shared" ca="1" si="1"/>
        <v>180</v>
      </c>
      <c r="P4" s="4" t="s">
        <v>17</v>
      </c>
      <c r="Q4" s="4" t="s">
        <v>65</v>
      </c>
      <c r="R4" s="4"/>
      <c r="S4" s="4" t="s">
        <v>66</v>
      </c>
    </row>
    <row r="5" spans="1:19" x14ac:dyDescent="0.25">
      <c r="A5" s="3">
        <v>45914</v>
      </c>
      <c r="B5" s="4" t="s">
        <v>67</v>
      </c>
      <c r="C5" s="4" t="s">
        <v>6</v>
      </c>
      <c r="D5" s="4" t="s">
        <v>68</v>
      </c>
      <c r="E5" s="4" t="s">
        <v>7</v>
      </c>
      <c r="F5" s="4" t="s">
        <v>69</v>
      </c>
      <c r="G5" s="4" t="s">
        <v>25</v>
      </c>
      <c r="H5" s="4" t="s">
        <v>9</v>
      </c>
      <c r="I5" s="4" t="s">
        <v>16</v>
      </c>
      <c r="J5" s="4" t="s">
        <v>70</v>
      </c>
      <c r="K5" s="5">
        <v>18</v>
      </c>
      <c r="L5" s="6">
        <v>1</v>
      </c>
      <c r="M5" s="7">
        <v>30</v>
      </c>
      <c r="N5" s="3">
        <f t="shared" si="0"/>
        <v>45944</v>
      </c>
      <c r="O5" s="7">
        <f t="shared" ca="1" si="1"/>
        <v>32</v>
      </c>
      <c r="P5" s="4" t="s">
        <v>22</v>
      </c>
      <c r="Q5" s="4" t="s">
        <v>71</v>
      </c>
      <c r="R5" s="4"/>
      <c r="S5" s="4" t="s">
        <v>72</v>
      </c>
    </row>
    <row r="6" spans="1:19" x14ac:dyDescent="0.25">
      <c r="A6" s="3">
        <v>45918</v>
      </c>
      <c r="B6" s="4" t="s">
        <v>73</v>
      </c>
      <c r="C6" s="4" t="s">
        <v>23</v>
      </c>
      <c r="D6" s="4" t="s">
        <v>74</v>
      </c>
      <c r="E6" s="4" t="s">
        <v>28</v>
      </c>
      <c r="F6" s="4" t="s">
        <v>75</v>
      </c>
      <c r="G6" s="4" t="s">
        <v>29</v>
      </c>
      <c r="H6" s="4" t="s">
        <v>9</v>
      </c>
      <c r="I6" s="4" t="s">
        <v>10</v>
      </c>
      <c r="J6" s="4" t="s">
        <v>76</v>
      </c>
      <c r="K6" s="5">
        <v>25</v>
      </c>
      <c r="L6" s="6">
        <v>0.8</v>
      </c>
      <c r="M6" s="7">
        <v>14</v>
      </c>
      <c r="N6" s="3">
        <f t="shared" si="0"/>
        <v>45932</v>
      </c>
      <c r="O6" s="7">
        <f t="shared" ca="1" si="1"/>
        <v>20</v>
      </c>
      <c r="P6" s="4" t="s">
        <v>17</v>
      </c>
      <c r="Q6" s="4" t="s">
        <v>77</v>
      </c>
      <c r="R6" s="4"/>
      <c r="S6" s="4" t="s">
        <v>78</v>
      </c>
    </row>
    <row r="7" spans="1:19" x14ac:dyDescent="0.25">
      <c r="A7" s="3">
        <v>45922</v>
      </c>
      <c r="B7" s="4" t="s">
        <v>79</v>
      </c>
      <c r="C7" s="4" t="s">
        <v>12</v>
      </c>
      <c r="D7" s="4" t="s">
        <v>80</v>
      </c>
      <c r="E7" s="4" t="s">
        <v>30</v>
      </c>
      <c r="F7" s="4" t="s">
        <v>81</v>
      </c>
      <c r="G7" s="4" t="s">
        <v>31</v>
      </c>
      <c r="H7" s="4" t="s">
        <v>9</v>
      </c>
      <c r="I7" s="4" t="s">
        <v>16</v>
      </c>
      <c r="J7" s="4" t="s">
        <v>82</v>
      </c>
      <c r="K7" s="5">
        <v>60</v>
      </c>
      <c r="L7" s="6">
        <v>1.2</v>
      </c>
      <c r="M7" s="7">
        <v>365</v>
      </c>
      <c r="N7" s="3">
        <f t="shared" si="0"/>
        <v>46287</v>
      </c>
      <c r="O7" s="7">
        <f t="shared" ca="1" si="1"/>
        <v>375</v>
      </c>
      <c r="P7" s="4" t="s">
        <v>11</v>
      </c>
      <c r="Q7" s="4" t="s">
        <v>83</v>
      </c>
      <c r="R7" s="4"/>
      <c r="S7" s="4" t="s">
        <v>84</v>
      </c>
    </row>
    <row r="8" spans="1:19" x14ac:dyDescent="0.25">
      <c r="A8" s="3">
        <v>45911</v>
      </c>
      <c r="B8" s="4" t="s">
        <v>85</v>
      </c>
      <c r="C8" s="4" t="s">
        <v>27</v>
      </c>
      <c r="D8" s="4" t="s">
        <v>86</v>
      </c>
      <c r="E8" s="4" t="s">
        <v>19</v>
      </c>
      <c r="F8" s="4" t="s">
        <v>87</v>
      </c>
      <c r="G8" s="4" t="s">
        <v>8</v>
      </c>
      <c r="H8" s="4" t="s">
        <v>21</v>
      </c>
      <c r="I8" s="4" t="s">
        <v>10</v>
      </c>
      <c r="J8" s="4" t="s">
        <v>88</v>
      </c>
      <c r="K8" s="5">
        <v>85</v>
      </c>
      <c r="L8" s="6">
        <v>1</v>
      </c>
      <c r="M8" s="7">
        <v>120</v>
      </c>
      <c r="N8" s="3">
        <f t="shared" si="0"/>
        <v>46031</v>
      </c>
      <c r="O8" s="7">
        <f t="shared" ca="1" si="1"/>
        <v>119</v>
      </c>
      <c r="P8" s="4" t="s">
        <v>17</v>
      </c>
      <c r="Q8" s="4" t="s">
        <v>89</v>
      </c>
      <c r="R8" s="4" t="s">
        <v>53</v>
      </c>
      <c r="S8" s="4" t="s">
        <v>90</v>
      </c>
    </row>
    <row r="9" spans="1:19" x14ac:dyDescent="0.25">
      <c r="A9" s="3">
        <v>45913</v>
      </c>
      <c r="B9" s="4" t="s">
        <v>91</v>
      </c>
      <c r="C9" s="4" t="s">
        <v>6</v>
      </c>
      <c r="D9" s="4" t="s">
        <v>92</v>
      </c>
      <c r="E9" s="4" t="s">
        <v>7</v>
      </c>
      <c r="F9" s="4" t="s">
        <v>93</v>
      </c>
      <c r="G9" s="4" t="s">
        <v>14</v>
      </c>
      <c r="H9" s="4" t="s">
        <v>15</v>
      </c>
      <c r="I9" s="4" t="s">
        <v>10</v>
      </c>
      <c r="J9" s="4"/>
      <c r="K9" s="5">
        <v>0</v>
      </c>
      <c r="L9" s="6">
        <v>0.4</v>
      </c>
      <c r="M9" s="7">
        <v>90</v>
      </c>
      <c r="N9" s="3">
        <f t="shared" si="0"/>
        <v>46003</v>
      </c>
      <c r="O9" s="7">
        <f t="shared" ca="1" si="1"/>
        <v>91</v>
      </c>
      <c r="P9" s="4" t="s">
        <v>22</v>
      </c>
      <c r="Q9" s="4" t="s">
        <v>94</v>
      </c>
      <c r="R9" s="4"/>
      <c r="S9" s="4" t="s">
        <v>95</v>
      </c>
    </row>
    <row r="10" spans="1:19" x14ac:dyDescent="0.25">
      <c r="A10" s="3">
        <v>45942</v>
      </c>
      <c r="B10" s="4" t="s">
        <v>96</v>
      </c>
      <c r="C10" s="4" t="s">
        <v>12</v>
      </c>
      <c r="D10" s="4" t="s">
        <v>97</v>
      </c>
      <c r="E10" s="4" t="s">
        <v>28</v>
      </c>
      <c r="F10" s="4" t="s">
        <v>98</v>
      </c>
      <c r="G10" s="4" t="s">
        <v>20</v>
      </c>
      <c r="H10" s="4" t="s">
        <v>26</v>
      </c>
      <c r="I10" s="4" t="s">
        <v>10</v>
      </c>
      <c r="J10" s="4" t="s">
        <v>99</v>
      </c>
      <c r="K10" s="5">
        <v>35</v>
      </c>
      <c r="L10" s="6">
        <v>0.7</v>
      </c>
      <c r="M10" s="7">
        <v>60</v>
      </c>
      <c r="N10" s="3">
        <f t="shared" si="0"/>
        <v>46002</v>
      </c>
      <c r="O10" s="7">
        <f t="shared" ca="1" si="1"/>
        <v>90</v>
      </c>
      <c r="P10" s="4" t="s">
        <v>17</v>
      </c>
      <c r="Q10" s="4" t="s">
        <v>100</v>
      </c>
      <c r="R10" s="4"/>
      <c r="S10" s="4" t="s">
        <v>101</v>
      </c>
    </row>
    <row r="11" spans="1:19" x14ac:dyDescent="0.25">
      <c r="A11" s="3">
        <v>45892</v>
      </c>
      <c r="B11" s="4" t="s">
        <v>102</v>
      </c>
      <c r="C11" s="4" t="s">
        <v>6</v>
      </c>
      <c r="D11" s="4" t="s">
        <v>103</v>
      </c>
      <c r="E11" s="4" t="s">
        <v>7</v>
      </c>
      <c r="F11" s="4" t="s">
        <v>104</v>
      </c>
      <c r="G11" s="4" t="s">
        <v>25</v>
      </c>
      <c r="H11" s="4" t="s">
        <v>9</v>
      </c>
      <c r="I11" s="4" t="s">
        <v>16</v>
      </c>
      <c r="J11" s="4"/>
      <c r="K11" s="5">
        <v>0</v>
      </c>
      <c r="L11" s="6">
        <v>0.6</v>
      </c>
      <c r="M11" s="7">
        <v>30</v>
      </c>
      <c r="N11" s="3">
        <f t="shared" si="0"/>
        <v>45922</v>
      </c>
      <c r="O11" s="7">
        <f t="shared" ca="1" si="1"/>
        <v>10</v>
      </c>
      <c r="P11" s="4" t="s">
        <v>11</v>
      </c>
      <c r="Q11" s="4" t="s">
        <v>105</v>
      </c>
      <c r="R11" s="4"/>
      <c r="S11" s="4" t="s">
        <v>106</v>
      </c>
    </row>
  </sheetData>
  <autoFilter ref="A1:S1" xr:uid="{00000000-0009-0000-0000-000001000000}"/>
  <conditionalFormatting sqref="A2:S1000">
    <cfRule type="expression" dxfId="4" priority="1">
      <formula>ISEVEN(ROW())</formula>
    </cfRule>
    <cfRule type="expression" dxfId="3" priority="2">
      <formula>$H2="Erledigt"</formula>
    </cfRule>
  </conditionalFormatting>
  <conditionalFormatting sqref="I2:I1000">
    <cfRule type="expression" dxfId="2" priority="5">
      <formula>$I2="Nein"</formula>
    </cfRule>
  </conditionalFormatting>
  <conditionalFormatting sqref="O2:O1000">
    <cfRule type="expression" dxfId="1" priority="3">
      <formula>AND($O2&lt;0,$H2&lt;&gt;"Erledigt")</formula>
    </cfRule>
    <cfRule type="expression" dxfId="0" priority="4">
      <formula>AND($O2&gt;=0,$O2&lt;=7,$H2&lt;&gt;"Erledigt")</formula>
    </cfRule>
  </conditionalFormatting>
  <pageMargins left="0.75" right="0.75" top="1" bottom="1" header="0.5" footer="0.5"/>
  <headerFooter>
    <oddHeader>&amp;LWartungsprotokoll&amp;R&amp;D</oddHeader>
    <oddFooter>&amp;CSeite &amp;P von &amp;N</oddFooter>
  </headerFooter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DropDown="1" showInputMessage="1" showErrorMessage="1" error="Bitte wählen Sie einen Wert aus der Liste." promptTitle="Auswahlliste" prompt="Klicken und auswählen." xr:uid="{00000000-0002-0000-0100-000000000000}">
          <x14:formula1>
            <xm:f>Listen!$A$2:$A$102</xm:f>
          </x14:formula1>
          <xm:sqref>C2:C1000</xm:sqref>
        </x14:dataValidation>
        <x14:dataValidation type="list" allowBlank="1" showDropDown="1" showInputMessage="1" showErrorMessage="1" error="Bitte wählen Sie einen Wert aus der Liste." promptTitle="Auswahlliste" prompt="Klicken und auswählen." xr:uid="{00000000-0002-0000-0100-000001000000}">
          <x14:formula1>
            <xm:f>Listen!$B$2:$B$102</xm:f>
          </x14:formula1>
          <xm:sqref>E2:E1000</xm:sqref>
        </x14:dataValidation>
        <x14:dataValidation type="list" allowBlank="1" showDropDown="1" showInputMessage="1" showErrorMessage="1" error="Bitte wählen Sie einen Wert aus der Liste." promptTitle="Auswahlliste" prompt="Klicken und auswählen." xr:uid="{00000000-0002-0000-0100-000002000000}">
          <x14:formula1>
            <xm:f>Listen!$C$2:$C$102</xm:f>
          </x14:formula1>
          <xm:sqref>G2:G1000</xm:sqref>
        </x14:dataValidation>
        <x14:dataValidation type="list" allowBlank="1" showDropDown="1" showInputMessage="1" showErrorMessage="1" error="Bitte wählen Sie einen Wert aus der Liste." promptTitle="Auswahlliste" prompt="Klicken und auswählen." xr:uid="{00000000-0002-0000-0100-000003000000}">
          <x14:formula1>
            <xm:f>Listen!$D$2:$D$102</xm:f>
          </x14:formula1>
          <xm:sqref>H2:H1000</xm:sqref>
        </x14:dataValidation>
        <x14:dataValidation type="list" allowBlank="1" showDropDown="1" showInputMessage="1" showErrorMessage="1" error="Bitte wählen Sie einen Wert aus der Liste." promptTitle="Auswahlliste" prompt="Klicken und auswählen." xr:uid="{00000000-0002-0000-0100-000004000000}">
          <x14:formula1>
            <xm:f>Listen!$E$2:$E$102</xm:f>
          </x14:formula1>
          <xm:sqref>I2:I1000</xm:sqref>
        </x14:dataValidation>
        <x14:dataValidation type="list" allowBlank="1" showDropDown="1" showInputMessage="1" showErrorMessage="1" error="Bitte wählen Sie einen Wert aus der Liste." promptTitle="Auswahlliste" prompt="Klicken und auswählen." xr:uid="{00000000-0002-0000-0100-000005000000}">
          <x14:formula1>
            <xm:f>Listen!$F$2:$F$102</xm:f>
          </x14:formula1>
          <xm:sqref>P2:P1000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workbookViewId="0"/>
  </sheetViews>
  <sheetFormatPr baseColWidth="10" defaultColWidth="9.140625" defaultRowHeight="15" x14ac:dyDescent="0.25"/>
  <cols>
    <col min="1" max="6" width="20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</row>
    <row r="4" spans="1:6" x14ac:dyDescent="0.25">
      <c r="A4" t="s">
        <v>18</v>
      </c>
      <c r="B4" t="s">
        <v>19</v>
      </c>
      <c r="C4" t="s">
        <v>20</v>
      </c>
      <c r="D4" t="s">
        <v>21</v>
      </c>
      <c r="F4" t="s">
        <v>22</v>
      </c>
    </row>
    <row r="5" spans="1:6" x14ac:dyDescent="0.25">
      <c r="A5" t="s">
        <v>23</v>
      </c>
      <c r="B5" t="s">
        <v>24</v>
      </c>
      <c r="C5" t="s">
        <v>25</v>
      </c>
      <c r="D5" t="s">
        <v>26</v>
      </c>
    </row>
    <row r="6" spans="1:6" x14ac:dyDescent="0.25">
      <c r="A6" t="s">
        <v>27</v>
      </c>
      <c r="B6" t="s">
        <v>28</v>
      </c>
      <c r="C6" t="s">
        <v>29</v>
      </c>
    </row>
    <row r="7" spans="1:6" x14ac:dyDescent="0.25">
      <c r="B7" t="s">
        <v>30</v>
      </c>
      <c r="C7" t="s">
        <v>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Protokoll</vt:lpstr>
      <vt:lpstr>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2025-09-12T08:08:31Z</dcterms:created>
  <dcterms:modified xsi:type="dcterms:W3CDTF">2025-09-12T08:41:21Z</dcterms:modified>
</cp:coreProperties>
</file>