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eiskalkulation gastronomie excel kostenlos\"/>
    </mc:Choice>
  </mc:AlternateContent>
  <xr:revisionPtr revIDLastSave="0" documentId="13_ncr:1_{C727AEC8-2AA7-430A-8B3A-7806F60AFE05}" xr6:coauthVersionLast="47" xr6:coauthVersionMax="47" xr10:uidLastSave="{00000000-0000-0000-0000-000000000000}"/>
  <bookViews>
    <workbookView xWindow="1320" yWindow="2730" windowWidth="26145" windowHeight="12630" xr2:uid="{00000000-000D-0000-FFFF-FFFF00000000}"/>
  </bookViews>
  <sheets>
    <sheet name="Rezepte" sheetId="2" r:id="rId1"/>
    <sheet name="Rohstoffpreise" sheetId="1" r:id="rId2"/>
  </sheets>
  <definedNames>
    <definedName name="PreiseRng">Rohstoffpreise!$A$3:$B$1000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0" i="2" l="1"/>
  <c r="G200" i="2" s="1"/>
  <c r="F199" i="2"/>
  <c r="G199" i="2" s="1"/>
  <c r="F198" i="2"/>
  <c r="G198" i="2" s="1"/>
  <c r="G197" i="2"/>
  <c r="F197" i="2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 s="1"/>
  <c r="F188" i="2"/>
  <c r="G188" i="2" s="1"/>
  <c r="G187" i="2"/>
  <c r="F187" i="2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G177" i="2"/>
  <c r="F177" i="2"/>
  <c r="F176" i="2"/>
  <c r="G176" i="2" s="1"/>
  <c r="F175" i="2"/>
  <c r="G175" i="2" s="1"/>
  <c r="F174" i="2"/>
  <c r="G174" i="2" s="1"/>
  <c r="F173" i="2"/>
  <c r="G173" i="2" s="1"/>
  <c r="F172" i="2"/>
  <c r="G172" i="2" s="1"/>
  <c r="F171" i="2"/>
  <c r="G171" i="2" s="1"/>
  <c r="F170" i="2"/>
  <c r="G170" i="2" s="1"/>
  <c r="F169" i="2"/>
  <c r="G169" i="2" s="1"/>
  <c r="F168" i="2"/>
  <c r="G168" i="2" s="1"/>
  <c r="G167" i="2"/>
  <c r="F167" i="2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G157" i="2"/>
  <c r="F157" i="2"/>
  <c r="F156" i="2"/>
  <c r="G156" i="2" s="1"/>
  <c r="F155" i="2"/>
  <c r="G155" i="2" s="1"/>
  <c r="F154" i="2"/>
  <c r="G154" i="2" s="1"/>
  <c r="F153" i="2"/>
  <c r="G153" i="2" s="1"/>
  <c r="F152" i="2"/>
  <c r="G152" i="2" s="1"/>
  <c r="F151" i="2"/>
  <c r="G151" i="2" s="1"/>
  <c r="F150" i="2"/>
  <c r="G150" i="2" s="1"/>
  <c r="F149" i="2"/>
  <c r="G149" i="2" s="1"/>
  <c r="F148" i="2"/>
  <c r="G148" i="2" s="1"/>
  <c r="G147" i="2"/>
  <c r="F147" i="2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F138" i="2"/>
  <c r="G138" i="2" s="1"/>
  <c r="G137" i="2"/>
  <c r="F137" i="2"/>
  <c r="F136" i="2"/>
  <c r="G136" i="2" s="1"/>
  <c r="F135" i="2"/>
  <c r="G135" i="2" s="1"/>
  <c r="F134" i="2"/>
  <c r="G134" i="2" s="1"/>
  <c r="F133" i="2"/>
  <c r="G133" i="2" s="1"/>
  <c r="F132" i="2"/>
  <c r="G132" i="2" s="1"/>
  <c r="F131" i="2"/>
  <c r="G131" i="2" s="1"/>
  <c r="F130" i="2"/>
  <c r="G130" i="2" s="1"/>
  <c r="F129" i="2"/>
  <c r="G129" i="2" s="1"/>
  <c r="F128" i="2"/>
  <c r="G128" i="2" s="1"/>
  <c r="G127" i="2"/>
  <c r="F127" i="2"/>
  <c r="F126" i="2"/>
  <c r="G126" i="2" s="1"/>
  <c r="F125" i="2"/>
  <c r="G125" i="2" s="1"/>
  <c r="F124" i="2"/>
  <c r="G124" i="2" s="1"/>
  <c r="F123" i="2"/>
  <c r="G123" i="2" s="1"/>
  <c r="F122" i="2"/>
  <c r="G122" i="2" s="1"/>
  <c r="F121" i="2"/>
  <c r="G121" i="2" s="1"/>
  <c r="F120" i="2"/>
  <c r="G120" i="2" s="1"/>
  <c r="F119" i="2"/>
  <c r="G119" i="2" s="1"/>
  <c r="F118" i="2"/>
  <c r="G118" i="2" s="1"/>
  <c r="G117" i="2"/>
  <c r="F117" i="2"/>
  <c r="F116" i="2"/>
  <c r="G116" i="2" s="1"/>
  <c r="F115" i="2"/>
  <c r="G115" i="2" s="1"/>
  <c r="F114" i="2"/>
  <c r="G114" i="2" s="1"/>
  <c r="F113" i="2"/>
  <c r="G113" i="2" s="1"/>
  <c r="F112" i="2"/>
  <c r="G112" i="2" s="1"/>
  <c r="F111" i="2"/>
  <c r="G111" i="2" s="1"/>
  <c r="F110" i="2"/>
  <c r="G110" i="2" s="1"/>
  <c r="F109" i="2"/>
  <c r="G109" i="2" s="1"/>
  <c r="F108" i="2"/>
  <c r="G108" i="2" s="1"/>
  <c r="G107" i="2"/>
  <c r="F107" i="2"/>
  <c r="F106" i="2"/>
  <c r="G106" i="2" s="1"/>
  <c r="F105" i="2"/>
  <c r="G105" i="2" s="1"/>
  <c r="F104" i="2"/>
  <c r="G104" i="2" s="1"/>
  <c r="F103" i="2"/>
  <c r="G103" i="2" s="1"/>
  <c r="F102" i="2"/>
  <c r="G102" i="2" s="1"/>
  <c r="F101" i="2"/>
  <c r="G101" i="2" s="1"/>
  <c r="F100" i="2"/>
  <c r="G100" i="2" s="1"/>
  <c r="F99" i="2"/>
  <c r="G99" i="2" s="1"/>
  <c r="F98" i="2"/>
  <c r="G98" i="2" s="1"/>
  <c r="G97" i="2"/>
  <c r="F97" i="2"/>
  <c r="F96" i="2"/>
  <c r="G96" i="2" s="1"/>
  <c r="F95" i="2"/>
  <c r="G95" i="2" s="1"/>
  <c r="F94" i="2"/>
  <c r="G94" i="2" s="1"/>
  <c r="F93" i="2"/>
  <c r="G93" i="2" s="1"/>
  <c r="F92" i="2"/>
  <c r="G92" i="2" s="1"/>
  <c r="F91" i="2"/>
  <c r="G91" i="2" s="1"/>
  <c r="F90" i="2"/>
  <c r="G90" i="2" s="1"/>
  <c r="F89" i="2"/>
  <c r="G89" i="2" s="1"/>
  <c r="F88" i="2"/>
  <c r="G88" i="2" s="1"/>
  <c r="G87" i="2"/>
  <c r="F87" i="2"/>
  <c r="F86" i="2"/>
  <c r="G86" i="2" s="1"/>
  <c r="F85" i="2"/>
  <c r="G85" i="2" s="1"/>
  <c r="F84" i="2"/>
  <c r="G84" i="2" s="1"/>
  <c r="F83" i="2"/>
  <c r="G83" i="2" s="1"/>
  <c r="F82" i="2"/>
  <c r="G82" i="2" s="1"/>
  <c r="F81" i="2"/>
  <c r="G81" i="2" s="1"/>
  <c r="F80" i="2"/>
  <c r="G80" i="2" s="1"/>
  <c r="F79" i="2"/>
  <c r="G79" i="2" s="1"/>
  <c r="F78" i="2"/>
  <c r="G78" i="2" s="1"/>
  <c r="G77" i="2"/>
  <c r="F77" i="2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G67" i="2"/>
  <c r="F67" i="2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G57" i="2"/>
  <c r="F57" i="2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F43" i="2"/>
  <c r="G43" i="2" s="1"/>
  <c r="F42" i="2"/>
  <c r="G42" i="2" s="1"/>
  <c r="F41" i="2"/>
  <c r="G41" i="2" s="1"/>
  <c r="F40" i="2"/>
  <c r="G40" i="2" s="1"/>
  <c r="F39" i="2"/>
  <c r="G39" i="2" s="1"/>
  <c r="F38" i="2"/>
  <c r="G38" i="2" s="1"/>
  <c r="F37" i="2"/>
  <c r="G37" i="2" s="1"/>
  <c r="F36" i="2"/>
  <c r="G36" i="2" s="1"/>
  <c r="F35" i="2"/>
  <c r="G35" i="2" s="1"/>
  <c r="F34" i="2"/>
  <c r="G34" i="2" s="1"/>
  <c r="F33" i="2"/>
  <c r="G33" i="2" s="1"/>
  <c r="F32" i="2"/>
  <c r="G32" i="2" s="1"/>
  <c r="F31" i="2"/>
  <c r="G31" i="2" s="1"/>
  <c r="F30" i="2"/>
  <c r="G30" i="2" s="1"/>
  <c r="F29" i="2"/>
  <c r="G29" i="2" s="1"/>
  <c r="F28" i="2"/>
  <c r="G28" i="2" s="1"/>
  <c r="F27" i="2"/>
  <c r="G27" i="2" s="1"/>
  <c r="F26" i="2"/>
  <c r="G26" i="2" s="1"/>
  <c r="F25" i="2"/>
  <c r="G25" i="2" s="1"/>
  <c r="F24" i="2"/>
  <c r="G24" i="2" s="1"/>
  <c r="F23" i="2"/>
  <c r="G23" i="2" s="1"/>
  <c r="F22" i="2"/>
  <c r="G22" i="2" s="1"/>
  <c r="F21" i="2"/>
  <c r="G21" i="2" s="1"/>
  <c r="F20" i="2"/>
  <c r="G20" i="2" s="1"/>
  <c r="E20" i="2"/>
  <c r="G19" i="2"/>
  <c r="F19" i="2"/>
  <c r="F18" i="2"/>
  <c r="G18" i="2" s="1"/>
  <c r="F17" i="2"/>
  <c r="G17" i="2" s="1"/>
  <c r="G16" i="2"/>
  <c r="F16" i="2"/>
  <c r="F15" i="2"/>
  <c r="G15" i="2" s="1"/>
  <c r="F14" i="2"/>
  <c r="G14" i="2" s="1"/>
  <c r="F13" i="2"/>
  <c r="G13" i="2" s="1"/>
  <c r="G12" i="2"/>
  <c r="F12" i="2"/>
  <c r="G11" i="2"/>
  <c r="F11" i="2"/>
  <c r="F10" i="2"/>
  <c r="G10" i="2" s="1"/>
  <c r="G9" i="2"/>
  <c r="F9" i="2"/>
  <c r="F8" i="2"/>
  <c r="G8" i="2" s="1"/>
  <c r="F7" i="2"/>
  <c r="G7" i="2" s="1"/>
  <c r="G6" i="2"/>
  <c r="F6" i="2"/>
  <c r="B3" i="2"/>
  <c r="F3" i="2" s="1"/>
</calcChain>
</file>

<file path=xl/sharedStrings.xml><?xml version="1.0" encoding="utf-8"?>
<sst xmlns="http://schemas.openxmlformats.org/spreadsheetml/2006/main" count="79" uniqueCount="50">
  <si>
    <t>Rohstoffpreise (€/kg)</t>
  </si>
  <si>
    <t>Zutat</t>
  </si>
  <si>
    <t>Preis €/kg</t>
  </si>
  <si>
    <t>Anmerkung</t>
  </si>
  <si>
    <t>Kategorie</t>
  </si>
  <si>
    <t>Mehl</t>
  </si>
  <si>
    <t>Backen</t>
  </si>
  <si>
    <t>Zucker</t>
  </si>
  <si>
    <t>Vanillinzucker</t>
  </si>
  <si>
    <t>Päckchen umgerechnet pro kg</t>
  </si>
  <si>
    <t>Salz</t>
  </si>
  <si>
    <t>Basics</t>
  </si>
  <si>
    <t>Butter weich</t>
  </si>
  <si>
    <t>Milchprodukte</t>
  </si>
  <si>
    <t>Milch</t>
  </si>
  <si>
    <t>Vanillepuddingpulver</t>
  </si>
  <si>
    <t>Magerquark</t>
  </si>
  <si>
    <t>Eier (Gr. M)</t>
  </si>
  <si>
    <t>umgerechnet pro kg</t>
  </si>
  <si>
    <t>Eier</t>
  </si>
  <si>
    <t>Vanilleschote</t>
  </si>
  <si>
    <t>Gewürze</t>
  </si>
  <si>
    <t>Zitronenabrieb</t>
  </si>
  <si>
    <t>Neutrales Speiseöl</t>
  </si>
  <si>
    <t>Öle</t>
  </si>
  <si>
    <t>Rezeptkalkulation</t>
  </si>
  <si>
    <t>Rezept:</t>
  </si>
  <si>
    <t>Käsekuchen</t>
  </si>
  <si>
    <t>Reduktionsfaktor</t>
  </si>
  <si>
    <t>Gewicht [g] - roh</t>
  </si>
  <si>
    <t>Gewicht [g] - zubereitet</t>
  </si>
  <si>
    <t>Trage Gewicht in Spalte E ein (g roh). Preise in 'Rohstoffpreise' pflegen. Kosten berechnen sich automatisch.</t>
  </si>
  <si>
    <t>Abschnitt</t>
  </si>
  <si>
    <t>Menge</t>
  </si>
  <si>
    <t>Einheit</t>
  </si>
  <si>
    <t>Gewicht (g) - roh</t>
  </si>
  <si>
    <t>Rohstoffkosten €/kg</t>
  </si>
  <si>
    <t>Gesamt - Rohstoffkosten €</t>
  </si>
  <si>
    <t>MÜRBETEIG</t>
  </si>
  <si>
    <t>g</t>
  </si>
  <si>
    <t>Pck</t>
  </si>
  <si>
    <t>Prise</t>
  </si>
  <si>
    <t>FÜLLUNG</t>
  </si>
  <si>
    <t>ml</t>
  </si>
  <si>
    <t>kg</t>
  </si>
  <si>
    <t>Stk</t>
  </si>
  <si>
    <t>TL</t>
  </si>
  <si>
    <t>Gesamtgewicht [g] - roh</t>
  </si>
  <si>
    <t>Wareneinsatz pro Kuchen</t>
  </si>
  <si>
    <t>Wareneinsatz pro 100 g - zubereitet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</si>
</sst>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#,##0.00&quot; / kg&quot;"/>
    <numFmt numFmtId="165" formatCode="0.0&quot; g&quot;"/>
    <numFmt numFmtId="166" formatCode="\€#,##0.00"/>
  </numFmts>
  <fonts count="3" x14ac:knownFonts="1">
    <font>
      <sz val="11"/>
      <color theme="1"/>
      <name val="Calibri"/>
      <family val="2"/>
      <scheme val="minor"/>
    </font>
    <font>
      <b/>
      <sz val="13"/>
      <color rgb="FFFFFFFF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84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center" vertical="center"/>
    </xf>
    <xf numFmtId="164" fontId="0" fillId="0" borderId="0" xfId="0" applyNumberFormat="1"/>
    <xf numFmtId="0" fontId="2" fillId="2" borderId="0" xfId="0" applyFont="1" applyFill="1" applyAlignment="1">
      <alignment horizontal="left" vertical="center"/>
    </xf>
    <xf numFmtId="165" fontId="0" fillId="0" borderId="0" xfId="0" applyNumberFormat="1"/>
    <xf numFmtId="166" fontId="0" fillId="0" borderId="0" xfId="0" applyNumberFormat="1"/>
    <xf numFmtId="0" fontId="1" fillId="2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reise" displayName="Preise" ref="A2:D65">
  <autoFilter ref="A2:D65" xr:uid="{00000000-0009-0000-0100-000001000000}"/>
  <tableColumns count="4">
    <tableColumn id="1" xr3:uid="{00000000-0010-0000-0000-000001000000}" name="Zutat"/>
    <tableColumn id="2" xr3:uid="{00000000-0010-0000-0000-000002000000}" name="Preis €/kg"/>
    <tableColumn id="3" xr3:uid="{00000000-0010-0000-0000-000003000000}" name="Anmerkung"/>
    <tableColumn id="4" xr3:uid="{00000000-0010-0000-0000-000004000000}" name="Kategori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0"/>
  <sheetViews>
    <sheetView tabSelected="1" workbookViewId="0">
      <selection activeCell="N16" sqref="N16"/>
    </sheetView>
  </sheetViews>
  <sheetFormatPr baseColWidth="10" defaultColWidth="9.140625" defaultRowHeight="15" x14ac:dyDescent="0.25"/>
  <cols>
    <col min="1" max="1" width="18" customWidth="1"/>
    <col min="2" max="2" width="10" customWidth="1"/>
    <col min="3" max="3" width="12" customWidth="1"/>
    <col min="4" max="4" width="24" customWidth="1"/>
    <col min="5" max="5" width="18" customWidth="1"/>
    <col min="6" max="6" width="20" customWidth="1"/>
    <col min="7" max="7" width="22" customWidth="1"/>
  </cols>
  <sheetData>
    <row r="1" spans="1:8" ht="17.25" x14ac:dyDescent="0.25">
      <c r="A1" s="8" t="s">
        <v>25</v>
      </c>
      <c r="B1" s="9"/>
      <c r="C1" s="9"/>
      <c r="D1" s="9"/>
      <c r="E1" s="9"/>
      <c r="F1" s="9"/>
      <c r="G1" s="9"/>
      <c r="H1" s="9"/>
    </row>
    <row r="2" spans="1:8" x14ac:dyDescent="0.25">
      <c r="A2" s="3" t="s">
        <v>26</v>
      </c>
      <c r="B2" t="s">
        <v>27</v>
      </c>
      <c r="E2" s="3" t="s">
        <v>28</v>
      </c>
      <c r="F2">
        <v>0.8</v>
      </c>
    </row>
    <row r="3" spans="1:8" x14ac:dyDescent="0.25">
      <c r="A3" s="3" t="s">
        <v>29</v>
      </c>
      <c r="B3">
        <f>E20</f>
        <v>2008.2</v>
      </c>
      <c r="E3" s="3" t="s">
        <v>30</v>
      </c>
      <c r="F3" s="4">
        <f>B3*F2</f>
        <v>1606.5600000000002</v>
      </c>
    </row>
    <row r="4" spans="1:8" x14ac:dyDescent="0.25">
      <c r="A4" s="7" t="s">
        <v>31</v>
      </c>
      <c r="B4" s="7"/>
      <c r="C4" s="7"/>
      <c r="D4" s="7"/>
      <c r="E4" s="7"/>
      <c r="F4" s="7"/>
      <c r="G4" s="7"/>
      <c r="H4" s="7"/>
    </row>
    <row r="5" spans="1:8" x14ac:dyDescent="0.25">
      <c r="A5" s="1" t="s">
        <v>32</v>
      </c>
      <c r="B5" s="1" t="s">
        <v>33</v>
      </c>
      <c r="C5" s="1" t="s">
        <v>34</v>
      </c>
      <c r="D5" s="1" t="s">
        <v>1</v>
      </c>
      <c r="E5" s="1" t="s">
        <v>35</v>
      </c>
      <c r="F5" s="1" t="s">
        <v>36</v>
      </c>
      <c r="G5" s="1" t="s">
        <v>37</v>
      </c>
    </row>
    <row r="6" spans="1:8" x14ac:dyDescent="0.25">
      <c r="A6" t="s">
        <v>38</v>
      </c>
      <c r="B6">
        <v>150</v>
      </c>
      <c r="C6" t="s">
        <v>39</v>
      </c>
      <c r="D6" t="s">
        <v>5</v>
      </c>
      <c r="E6" s="4">
        <v>150</v>
      </c>
      <c r="F6" s="2">
        <f>IFERROR(VLOOKUP(D6,Rohstoffpreise!$A$3:$B$1000,2,0),"")</f>
        <v>0.7</v>
      </c>
      <c r="G6" s="5">
        <f t="shared" ref="G6:G37" si="0">IFERROR((E6/1000)*F6,"")</f>
        <v>0.105</v>
      </c>
    </row>
    <row r="7" spans="1:8" x14ac:dyDescent="0.25">
      <c r="B7">
        <v>60</v>
      </c>
      <c r="C7" t="s">
        <v>39</v>
      </c>
      <c r="D7" t="s">
        <v>7</v>
      </c>
      <c r="E7" s="4">
        <v>60</v>
      </c>
      <c r="F7" s="2">
        <f>IFERROR(VLOOKUP(D7,Rohstoffpreise!$A$3:$B$1000,2,0),"")</f>
        <v>1.91</v>
      </c>
      <c r="G7" s="5">
        <f t="shared" si="0"/>
        <v>0.11459999999999999</v>
      </c>
    </row>
    <row r="8" spans="1:8" x14ac:dyDescent="0.25">
      <c r="B8">
        <v>1</v>
      </c>
      <c r="C8" t="s">
        <v>40</v>
      </c>
      <c r="D8" t="s">
        <v>8</v>
      </c>
      <c r="E8" s="4">
        <v>20</v>
      </c>
      <c r="F8" s="2">
        <f>IFERROR(VLOOKUP(D8,Rohstoffpreise!$A$3:$B$1000,2,0),"")</f>
        <v>2.92</v>
      </c>
      <c r="G8" s="5">
        <f t="shared" si="0"/>
        <v>5.8400000000000001E-2</v>
      </c>
    </row>
    <row r="9" spans="1:8" x14ac:dyDescent="0.25">
      <c r="B9">
        <v>1</v>
      </c>
      <c r="C9" t="s">
        <v>41</v>
      </c>
      <c r="D9" t="s">
        <v>10</v>
      </c>
      <c r="E9" s="4">
        <v>2</v>
      </c>
      <c r="F9" s="2">
        <f>IFERROR(VLOOKUP(D9,Rohstoffpreise!$A$3:$B$1000,2,0),"")</f>
        <v>21</v>
      </c>
      <c r="G9" s="5">
        <f t="shared" si="0"/>
        <v>4.2000000000000003E-2</v>
      </c>
    </row>
    <row r="10" spans="1:8" x14ac:dyDescent="0.25">
      <c r="B10">
        <v>100</v>
      </c>
      <c r="C10" t="s">
        <v>39</v>
      </c>
      <c r="D10" t="s">
        <v>12</v>
      </c>
      <c r="E10" s="4">
        <v>100</v>
      </c>
      <c r="F10" s="2">
        <f>IFERROR(VLOOKUP(D10,Rohstoffpreise!$A$3:$B$1000,2,0),"")</f>
        <v>14.95</v>
      </c>
      <c r="G10" s="5">
        <f t="shared" si="0"/>
        <v>1.4950000000000001</v>
      </c>
    </row>
    <row r="11" spans="1:8" x14ac:dyDescent="0.25">
      <c r="A11" t="s">
        <v>42</v>
      </c>
      <c r="B11">
        <v>600</v>
      </c>
      <c r="C11" t="s">
        <v>43</v>
      </c>
      <c r="D11" t="s">
        <v>14</v>
      </c>
      <c r="E11" s="4">
        <v>100</v>
      </c>
      <c r="F11" s="2">
        <f>IFERROR(VLOOKUP(D11,Rohstoffpreise!$A$3:$B$1000,2,0),"")</f>
        <v>2.39</v>
      </c>
      <c r="G11" s="5">
        <f t="shared" si="0"/>
        <v>0.23900000000000002</v>
      </c>
    </row>
    <row r="12" spans="1:8" x14ac:dyDescent="0.25">
      <c r="B12">
        <v>2</v>
      </c>
      <c r="C12" t="s">
        <v>40</v>
      </c>
      <c r="D12" t="s">
        <v>15</v>
      </c>
      <c r="E12" s="4">
        <v>24</v>
      </c>
      <c r="F12" s="2">
        <f>IFERROR(VLOOKUP(D12,Rohstoffpreise!$A$3:$B$1000,2,0),"")</f>
        <v>8.56</v>
      </c>
      <c r="G12" s="5">
        <f t="shared" si="0"/>
        <v>0.20544000000000001</v>
      </c>
    </row>
    <row r="13" spans="1:8" x14ac:dyDescent="0.25">
      <c r="B13">
        <v>1</v>
      </c>
      <c r="C13" t="s">
        <v>44</v>
      </c>
      <c r="D13" t="s">
        <v>16</v>
      </c>
      <c r="E13" s="4">
        <v>1000</v>
      </c>
      <c r="F13" s="2">
        <f>IFERROR(VLOOKUP(D13,Rohstoffpreise!$A$3:$B$1000,2,0),"")</f>
        <v>5.59</v>
      </c>
      <c r="G13" s="5">
        <f t="shared" si="0"/>
        <v>5.59</v>
      </c>
    </row>
    <row r="14" spans="1:8" x14ac:dyDescent="0.25">
      <c r="B14">
        <v>200</v>
      </c>
      <c r="C14" t="s">
        <v>39</v>
      </c>
      <c r="D14" t="s">
        <v>7</v>
      </c>
      <c r="E14" s="4">
        <v>200</v>
      </c>
      <c r="F14" s="2">
        <f>IFERROR(VLOOKUP(D14,Rohstoffpreise!$A$3:$B$1000,2,0),"")</f>
        <v>1.91</v>
      </c>
      <c r="G14" s="5">
        <f t="shared" si="0"/>
        <v>0.38200000000000001</v>
      </c>
    </row>
    <row r="15" spans="1:8" x14ac:dyDescent="0.25">
      <c r="B15">
        <v>2</v>
      </c>
      <c r="C15" t="s">
        <v>45</v>
      </c>
      <c r="D15" t="s">
        <v>17</v>
      </c>
      <c r="E15" s="4">
        <v>120</v>
      </c>
      <c r="F15" s="2">
        <f>IFERROR(VLOOKUP(D15,Rohstoffpreise!$A$3:$B$1000,2,0),"")</f>
        <v>6.9</v>
      </c>
      <c r="G15" s="5">
        <f t="shared" si="0"/>
        <v>0.82799999999999996</v>
      </c>
    </row>
    <row r="16" spans="1:8" x14ac:dyDescent="0.25">
      <c r="B16">
        <v>1</v>
      </c>
      <c r="C16" t="s">
        <v>45</v>
      </c>
      <c r="D16" t="s">
        <v>20</v>
      </c>
      <c r="E16" s="4">
        <v>5</v>
      </c>
      <c r="F16" s="2">
        <f>IFERROR(VLOOKUP(D16,Rohstoffpreise!$A$3:$B$1000,2,0),"")</f>
        <v>19.899999999999999</v>
      </c>
      <c r="G16" s="5">
        <f t="shared" si="0"/>
        <v>9.9499999999999991E-2</v>
      </c>
    </row>
    <row r="17" spans="1:7" x14ac:dyDescent="0.25">
      <c r="B17">
        <v>2</v>
      </c>
      <c r="C17" t="s">
        <v>46</v>
      </c>
      <c r="D17" t="s">
        <v>22</v>
      </c>
      <c r="E17" s="4">
        <v>5</v>
      </c>
      <c r="F17" s="2">
        <f>IFERROR(VLOOKUP(D17,Rohstoffpreise!$A$3:$B$1000,2,0),"")</f>
        <v>69</v>
      </c>
      <c r="G17" s="5">
        <f t="shared" si="0"/>
        <v>0.34500000000000003</v>
      </c>
    </row>
    <row r="18" spans="1:7" x14ac:dyDescent="0.25">
      <c r="B18">
        <v>200</v>
      </c>
      <c r="C18" t="s">
        <v>43</v>
      </c>
      <c r="D18" t="s">
        <v>23</v>
      </c>
      <c r="E18" s="4">
        <v>222.2</v>
      </c>
      <c r="F18" s="2">
        <f>IFERROR(VLOOKUP(D18,Rohstoffpreise!$A$3:$B$1000,2,0),"")</f>
        <v>39</v>
      </c>
      <c r="G18" s="5">
        <f t="shared" si="0"/>
        <v>8.6657999999999991</v>
      </c>
    </row>
    <row r="19" spans="1:7" x14ac:dyDescent="0.25">
      <c r="F19" t="str">
        <f>IFERROR(VLOOKUP(D19,Rohstoffpreise!$A$3:$B$1000,2,0),"")</f>
        <v/>
      </c>
      <c r="G19" t="str">
        <f t="shared" si="0"/>
        <v/>
      </c>
    </row>
    <row r="20" spans="1:7" x14ac:dyDescent="0.25">
      <c r="A20" t="s">
        <v>47</v>
      </c>
      <c r="E20" s="4">
        <f>SUM(E6:E19)</f>
        <v>2008.2</v>
      </c>
      <c r="F20" t="str">
        <f>IFERROR(VLOOKUP(D20,Rohstoffpreise!$A$3:$B$1000,2,0),"")</f>
        <v/>
      </c>
      <c r="G20" t="str">
        <f t="shared" si="0"/>
        <v/>
      </c>
    </row>
    <row r="21" spans="1:7" x14ac:dyDescent="0.25">
      <c r="A21" t="s">
        <v>48</v>
      </c>
      <c r="F21" t="str">
        <f>IFERROR(VLOOKUP(D21,Rohstoffpreise!$A$3:$B$1000,2,0),"")</f>
        <v/>
      </c>
      <c r="G21" s="5" t="str">
        <f t="shared" si="0"/>
        <v/>
      </c>
    </row>
    <row r="22" spans="1:7" x14ac:dyDescent="0.25">
      <c r="A22" t="s">
        <v>49</v>
      </c>
      <c r="F22" t="str">
        <f>IFERROR(VLOOKUP(D22,Rohstoffpreise!$A$3:$B$1000,2,0),"")</f>
        <v/>
      </c>
      <c r="G22" s="5" t="str">
        <f t="shared" si="0"/>
        <v/>
      </c>
    </row>
    <row r="23" spans="1:7" x14ac:dyDescent="0.25">
      <c r="F23" t="str">
        <f>IFERROR(VLOOKUP(D23,Rohstoffpreise!$A$3:$B$1000,2,0),"")</f>
        <v/>
      </c>
      <c r="G23" t="str">
        <f t="shared" si="0"/>
        <v/>
      </c>
    </row>
    <row r="24" spans="1:7" x14ac:dyDescent="0.25">
      <c r="F24" t="str">
        <f>IFERROR(VLOOKUP(D24,Rohstoffpreise!$A$3:$B$1000,2,0),"")</f>
        <v/>
      </c>
      <c r="G24" t="str">
        <f t="shared" si="0"/>
        <v/>
      </c>
    </row>
    <row r="25" spans="1:7" x14ac:dyDescent="0.25">
      <c r="F25" t="str">
        <f>IFERROR(VLOOKUP(D25,Rohstoffpreise!$A$3:$B$1000,2,0),"")</f>
        <v/>
      </c>
      <c r="G25" t="str">
        <f t="shared" si="0"/>
        <v/>
      </c>
    </row>
    <row r="26" spans="1:7" x14ac:dyDescent="0.25">
      <c r="F26" t="str">
        <f>IFERROR(VLOOKUP(D26,Rohstoffpreise!$A$3:$B$1000,2,0),"")</f>
        <v/>
      </c>
      <c r="G26" t="str">
        <f t="shared" si="0"/>
        <v/>
      </c>
    </row>
    <row r="27" spans="1:7" x14ac:dyDescent="0.25">
      <c r="F27" t="str">
        <f>IFERROR(VLOOKUP(D27,Rohstoffpreise!$A$3:$B$1000,2,0),"")</f>
        <v/>
      </c>
      <c r="G27" t="str">
        <f t="shared" si="0"/>
        <v/>
      </c>
    </row>
    <row r="28" spans="1:7" x14ac:dyDescent="0.25">
      <c r="F28" t="str">
        <f>IFERROR(VLOOKUP(D28,Rohstoffpreise!$A$3:$B$1000,2,0),"")</f>
        <v/>
      </c>
      <c r="G28" t="str">
        <f t="shared" si="0"/>
        <v/>
      </c>
    </row>
    <row r="29" spans="1:7" x14ac:dyDescent="0.25">
      <c r="F29" t="str">
        <f>IFERROR(VLOOKUP(D29,Rohstoffpreise!$A$3:$B$1000,2,0),"")</f>
        <v/>
      </c>
      <c r="G29" t="str">
        <f t="shared" si="0"/>
        <v/>
      </c>
    </row>
    <row r="30" spans="1:7" x14ac:dyDescent="0.25">
      <c r="F30" t="str">
        <f>IFERROR(VLOOKUP(D30,Rohstoffpreise!$A$3:$B$1000,2,0),"")</f>
        <v/>
      </c>
      <c r="G30" t="str">
        <f t="shared" si="0"/>
        <v/>
      </c>
    </row>
    <row r="31" spans="1:7" x14ac:dyDescent="0.25">
      <c r="F31" t="str">
        <f>IFERROR(VLOOKUP(D31,Rohstoffpreise!$A$3:$B$1000,2,0),"")</f>
        <v/>
      </c>
      <c r="G31" t="str">
        <f t="shared" si="0"/>
        <v/>
      </c>
    </row>
    <row r="32" spans="1:7" x14ac:dyDescent="0.25">
      <c r="F32" t="str">
        <f>IFERROR(VLOOKUP(D32,Rohstoffpreise!$A$3:$B$1000,2,0),"")</f>
        <v/>
      </c>
      <c r="G32" t="str">
        <f t="shared" si="0"/>
        <v/>
      </c>
    </row>
    <row r="33" spans="6:7" x14ac:dyDescent="0.25">
      <c r="F33" t="str">
        <f>IFERROR(VLOOKUP(D33,Rohstoffpreise!$A$3:$B$1000,2,0),"")</f>
        <v/>
      </c>
      <c r="G33" t="str">
        <f t="shared" si="0"/>
        <v/>
      </c>
    </row>
    <row r="34" spans="6:7" x14ac:dyDescent="0.25">
      <c r="F34" t="str">
        <f>IFERROR(VLOOKUP(D34,Rohstoffpreise!$A$3:$B$1000,2,0),"")</f>
        <v/>
      </c>
      <c r="G34" t="str">
        <f t="shared" si="0"/>
        <v/>
      </c>
    </row>
    <row r="35" spans="6:7" x14ac:dyDescent="0.25">
      <c r="F35" t="str">
        <f>IFERROR(VLOOKUP(D35,Rohstoffpreise!$A$3:$B$1000,2,0),"")</f>
        <v/>
      </c>
      <c r="G35" t="str">
        <f t="shared" si="0"/>
        <v/>
      </c>
    </row>
    <row r="36" spans="6:7" x14ac:dyDescent="0.25">
      <c r="F36" t="str">
        <f>IFERROR(VLOOKUP(D36,Rohstoffpreise!$A$3:$B$1000,2,0),"")</f>
        <v/>
      </c>
      <c r="G36" t="str">
        <f t="shared" si="0"/>
        <v/>
      </c>
    </row>
    <row r="37" spans="6:7" x14ac:dyDescent="0.25">
      <c r="F37" t="str">
        <f>IFERROR(VLOOKUP(D37,Rohstoffpreise!$A$3:$B$1000,2,0),"")</f>
        <v/>
      </c>
      <c r="G37" t="str">
        <f t="shared" si="0"/>
        <v/>
      </c>
    </row>
    <row r="38" spans="6:7" x14ac:dyDescent="0.25">
      <c r="F38" t="str">
        <f>IFERROR(VLOOKUP(D38,Rohstoffpreise!$A$3:$B$1000,2,0),"")</f>
        <v/>
      </c>
      <c r="G38" t="str">
        <f t="shared" ref="G38:G69" si="1">IFERROR((E38/1000)*F38,"")</f>
        <v/>
      </c>
    </row>
    <row r="39" spans="6:7" x14ac:dyDescent="0.25">
      <c r="F39" t="str">
        <f>IFERROR(VLOOKUP(D39,Rohstoffpreise!$A$3:$B$1000,2,0),"")</f>
        <v/>
      </c>
      <c r="G39" t="str">
        <f t="shared" si="1"/>
        <v/>
      </c>
    </row>
    <row r="40" spans="6:7" x14ac:dyDescent="0.25">
      <c r="F40" t="str">
        <f>IFERROR(VLOOKUP(D40,Rohstoffpreise!$A$3:$B$1000,2,0),"")</f>
        <v/>
      </c>
      <c r="G40" t="str">
        <f t="shared" si="1"/>
        <v/>
      </c>
    </row>
    <row r="41" spans="6:7" x14ac:dyDescent="0.25">
      <c r="F41" t="str">
        <f>IFERROR(VLOOKUP(D41,Rohstoffpreise!$A$3:$B$1000,2,0),"")</f>
        <v/>
      </c>
      <c r="G41" t="str">
        <f t="shared" si="1"/>
        <v/>
      </c>
    </row>
    <row r="42" spans="6:7" x14ac:dyDescent="0.25">
      <c r="F42" t="str">
        <f>IFERROR(VLOOKUP(D42,Rohstoffpreise!$A$3:$B$1000,2,0),"")</f>
        <v/>
      </c>
      <c r="G42" t="str">
        <f t="shared" si="1"/>
        <v/>
      </c>
    </row>
    <row r="43" spans="6:7" x14ac:dyDescent="0.25">
      <c r="F43" t="str">
        <f>IFERROR(VLOOKUP(D43,Rohstoffpreise!$A$3:$B$1000,2,0),"")</f>
        <v/>
      </c>
      <c r="G43" t="str">
        <f t="shared" si="1"/>
        <v/>
      </c>
    </row>
    <row r="44" spans="6:7" x14ac:dyDescent="0.25">
      <c r="F44" t="str">
        <f>IFERROR(VLOOKUP(D44,Rohstoffpreise!$A$3:$B$1000,2,0),"")</f>
        <v/>
      </c>
      <c r="G44" t="str">
        <f t="shared" si="1"/>
        <v/>
      </c>
    </row>
    <row r="45" spans="6:7" x14ac:dyDescent="0.25">
      <c r="F45" t="str">
        <f>IFERROR(VLOOKUP(D45,Rohstoffpreise!$A$3:$B$1000,2,0),"")</f>
        <v/>
      </c>
      <c r="G45" t="str">
        <f t="shared" si="1"/>
        <v/>
      </c>
    </row>
    <row r="46" spans="6:7" x14ac:dyDescent="0.25">
      <c r="F46" t="str">
        <f>IFERROR(VLOOKUP(D46,Rohstoffpreise!$A$3:$B$1000,2,0),"")</f>
        <v/>
      </c>
      <c r="G46" t="str">
        <f t="shared" si="1"/>
        <v/>
      </c>
    </row>
    <row r="47" spans="6:7" x14ac:dyDescent="0.25">
      <c r="F47" t="str">
        <f>IFERROR(VLOOKUP(D47,Rohstoffpreise!$A$3:$B$1000,2,0),"")</f>
        <v/>
      </c>
      <c r="G47" t="str">
        <f t="shared" si="1"/>
        <v/>
      </c>
    </row>
    <row r="48" spans="6:7" x14ac:dyDescent="0.25">
      <c r="F48" t="str">
        <f>IFERROR(VLOOKUP(D48,Rohstoffpreise!$A$3:$B$1000,2,0),"")</f>
        <v/>
      </c>
      <c r="G48" t="str">
        <f t="shared" si="1"/>
        <v/>
      </c>
    </row>
    <row r="49" spans="6:7" x14ac:dyDescent="0.25">
      <c r="F49" t="str">
        <f>IFERROR(VLOOKUP(D49,Rohstoffpreise!$A$3:$B$1000,2,0),"")</f>
        <v/>
      </c>
      <c r="G49" t="str">
        <f t="shared" si="1"/>
        <v/>
      </c>
    </row>
    <row r="50" spans="6:7" x14ac:dyDescent="0.25">
      <c r="F50" t="str">
        <f>IFERROR(VLOOKUP(D50,Rohstoffpreise!$A$3:$B$1000,2,0),"")</f>
        <v/>
      </c>
      <c r="G50" t="str">
        <f t="shared" si="1"/>
        <v/>
      </c>
    </row>
    <row r="51" spans="6:7" x14ac:dyDescent="0.25">
      <c r="F51" t="str">
        <f>IFERROR(VLOOKUP(D51,Rohstoffpreise!$A$3:$B$1000,2,0),"")</f>
        <v/>
      </c>
      <c r="G51" t="str">
        <f t="shared" si="1"/>
        <v/>
      </c>
    </row>
    <row r="52" spans="6:7" x14ac:dyDescent="0.25">
      <c r="F52" t="str">
        <f>IFERROR(VLOOKUP(D52,Rohstoffpreise!$A$3:$B$1000,2,0),"")</f>
        <v/>
      </c>
      <c r="G52" t="str">
        <f t="shared" si="1"/>
        <v/>
      </c>
    </row>
    <row r="53" spans="6:7" x14ac:dyDescent="0.25">
      <c r="F53" t="str">
        <f>IFERROR(VLOOKUP(D53,Rohstoffpreise!$A$3:$B$1000,2,0),"")</f>
        <v/>
      </c>
      <c r="G53" t="str">
        <f t="shared" si="1"/>
        <v/>
      </c>
    </row>
    <row r="54" spans="6:7" x14ac:dyDescent="0.25">
      <c r="F54" t="str">
        <f>IFERROR(VLOOKUP(D54,Rohstoffpreise!$A$3:$B$1000,2,0),"")</f>
        <v/>
      </c>
      <c r="G54" t="str">
        <f t="shared" si="1"/>
        <v/>
      </c>
    </row>
    <row r="55" spans="6:7" x14ac:dyDescent="0.25">
      <c r="F55" t="str">
        <f>IFERROR(VLOOKUP(D55,Rohstoffpreise!$A$3:$B$1000,2,0),"")</f>
        <v/>
      </c>
      <c r="G55" t="str">
        <f t="shared" si="1"/>
        <v/>
      </c>
    </row>
    <row r="56" spans="6:7" x14ac:dyDescent="0.25">
      <c r="F56" t="str">
        <f>IFERROR(VLOOKUP(D56,Rohstoffpreise!$A$3:$B$1000,2,0),"")</f>
        <v/>
      </c>
      <c r="G56" t="str">
        <f t="shared" si="1"/>
        <v/>
      </c>
    </row>
    <row r="57" spans="6:7" x14ac:dyDescent="0.25">
      <c r="F57" t="str">
        <f>IFERROR(VLOOKUP(D57,Rohstoffpreise!$A$3:$B$1000,2,0),"")</f>
        <v/>
      </c>
      <c r="G57" t="str">
        <f t="shared" si="1"/>
        <v/>
      </c>
    </row>
    <row r="58" spans="6:7" x14ac:dyDescent="0.25">
      <c r="F58" t="str">
        <f>IFERROR(VLOOKUP(D58,Rohstoffpreise!$A$3:$B$1000,2,0),"")</f>
        <v/>
      </c>
      <c r="G58" t="str">
        <f t="shared" si="1"/>
        <v/>
      </c>
    </row>
    <row r="59" spans="6:7" x14ac:dyDescent="0.25">
      <c r="F59" t="str">
        <f>IFERROR(VLOOKUP(D59,Rohstoffpreise!$A$3:$B$1000,2,0),"")</f>
        <v/>
      </c>
      <c r="G59" t="str">
        <f t="shared" si="1"/>
        <v/>
      </c>
    </row>
    <row r="60" spans="6:7" x14ac:dyDescent="0.25">
      <c r="F60" t="str">
        <f>IFERROR(VLOOKUP(D60,Rohstoffpreise!$A$3:$B$1000,2,0),"")</f>
        <v/>
      </c>
      <c r="G60" t="str">
        <f t="shared" si="1"/>
        <v/>
      </c>
    </row>
    <row r="61" spans="6:7" x14ac:dyDescent="0.25">
      <c r="F61" t="str">
        <f>IFERROR(VLOOKUP(D61,Rohstoffpreise!$A$3:$B$1000,2,0),"")</f>
        <v/>
      </c>
      <c r="G61" t="str">
        <f t="shared" si="1"/>
        <v/>
      </c>
    </row>
    <row r="62" spans="6:7" x14ac:dyDescent="0.25">
      <c r="F62" t="str">
        <f>IFERROR(VLOOKUP(D62,Rohstoffpreise!$A$3:$B$1000,2,0),"")</f>
        <v/>
      </c>
      <c r="G62" t="str">
        <f t="shared" si="1"/>
        <v/>
      </c>
    </row>
    <row r="63" spans="6:7" x14ac:dyDescent="0.25">
      <c r="F63" t="str">
        <f>IFERROR(VLOOKUP(D63,Rohstoffpreise!$A$3:$B$1000,2,0),"")</f>
        <v/>
      </c>
      <c r="G63" t="str">
        <f t="shared" si="1"/>
        <v/>
      </c>
    </row>
    <row r="64" spans="6:7" x14ac:dyDescent="0.25">
      <c r="F64" t="str">
        <f>IFERROR(VLOOKUP(D64,Rohstoffpreise!$A$3:$B$1000,2,0),"")</f>
        <v/>
      </c>
      <c r="G64" t="str">
        <f t="shared" si="1"/>
        <v/>
      </c>
    </row>
    <row r="65" spans="6:7" x14ac:dyDescent="0.25">
      <c r="F65" t="str">
        <f>IFERROR(VLOOKUP(D65,Rohstoffpreise!$A$3:$B$1000,2,0),"")</f>
        <v/>
      </c>
      <c r="G65" t="str">
        <f t="shared" si="1"/>
        <v/>
      </c>
    </row>
    <row r="66" spans="6:7" x14ac:dyDescent="0.25">
      <c r="F66" t="str">
        <f>IFERROR(VLOOKUP(D66,Rohstoffpreise!$A$3:$B$1000,2,0),"")</f>
        <v/>
      </c>
      <c r="G66" t="str">
        <f t="shared" si="1"/>
        <v/>
      </c>
    </row>
    <row r="67" spans="6:7" x14ac:dyDescent="0.25">
      <c r="F67" t="str">
        <f>IFERROR(VLOOKUP(D67,Rohstoffpreise!$A$3:$B$1000,2,0),"")</f>
        <v/>
      </c>
      <c r="G67" t="str">
        <f t="shared" si="1"/>
        <v/>
      </c>
    </row>
    <row r="68" spans="6:7" x14ac:dyDescent="0.25">
      <c r="F68" t="str">
        <f>IFERROR(VLOOKUP(D68,Rohstoffpreise!$A$3:$B$1000,2,0),"")</f>
        <v/>
      </c>
      <c r="G68" t="str">
        <f t="shared" si="1"/>
        <v/>
      </c>
    </row>
    <row r="69" spans="6:7" x14ac:dyDescent="0.25">
      <c r="F69" t="str">
        <f>IFERROR(VLOOKUP(D69,Rohstoffpreise!$A$3:$B$1000,2,0),"")</f>
        <v/>
      </c>
      <c r="G69" t="str">
        <f t="shared" si="1"/>
        <v/>
      </c>
    </row>
    <row r="70" spans="6:7" x14ac:dyDescent="0.25">
      <c r="F70" t="str">
        <f>IFERROR(VLOOKUP(D70,Rohstoffpreise!$A$3:$B$1000,2,0),"")</f>
        <v/>
      </c>
      <c r="G70" t="str">
        <f t="shared" ref="G70:G101" si="2">IFERROR((E70/1000)*F70,"")</f>
        <v/>
      </c>
    </row>
    <row r="71" spans="6:7" x14ac:dyDescent="0.25">
      <c r="F71" t="str">
        <f>IFERROR(VLOOKUP(D71,Rohstoffpreise!$A$3:$B$1000,2,0),"")</f>
        <v/>
      </c>
      <c r="G71" t="str">
        <f t="shared" si="2"/>
        <v/>
      </c>
    </row>
    <row r="72" spans="6:7" x14ac:dyDescent="0.25">
      <c r="F72" t="str">
        <f>IFERROR(VLOOKUP(D72,Rohstoffpreise!$A$3:$B$1000,2,0),"")</f>
        <v/>
      </c>
      <c r="G72" t="str">
        <f t="shared" si="2"/>
        <v/>
      </c>
    </row>
    <row r="73" spans="6:7" x14ac:dyDescent="0.25">
      <c r="F73" t="str">
        <f>IFERROR(VLOOKUP(D73,Rohstoffpreise!$A$3:$B$1000,2,0),"")</f>
        <v/>
      </c>
      <c r="G73" t="str">
        <f t="shared" si="2"/>
        <v/>
      </c>
    </row>
    <row r="74" spans="6:7" x14ac:dyDescent="0.25">
      <c r="F74" t="str">
        <f>IFERROR(VLOOKUP(D74,Rohstoffpreise!$A$3:$B$1000,2,0),"")</f>
        <v/>
      </c>
      <c r="G74" t="str">
        <f t="shared" si="2"/>
        <v/>
      </c>
    </row>
    <row r="75" spans="6:7" x14ac:dyDescent="0.25">
      <c r="F75" t="str">
        <f>IFERROR(VLOOKUP(D75,Rohstoffpreise!$A$3:$B$1000,2,0),"")</f>
        <v/>
      </c>
      <c r="G75" t="str">
        <f t="shared" si="2"/>
        <v/>
      </c>
    </row>
    <row r="76" spans="6:7" x14ac:dyDescent="0.25">
      <c r="F76" t="str">
        <f>IFERROR(VLOOKUP(D76,Rohstoffpreise!$A$3:$B$1000,2,0),"")</f>
        <v/>
      </c>
      <c r="G76" t="str">
        <f t="shared" si="2"/>
        <v/>
      </c>
    </row>
    <row r="77" spans="6:7" x14ac:dyDescent="0.25">
      <c r="F77" t="str">
        <f>IFERROR(VLOOKUP(D77,Rohstoffpreise!$A$3:$B$1000,2,0),"")</f>
        <v/>
      </c>
      <c r="G77" t="str">
        <f t="shared" si="2"/>
        <v/>
      </c>
    </row>
    <row r="78" spans="6:7" x14ac:dyDescent="0.25">
      <c r="F78" t="str">
        <f>IFERROR(VLOOKUP(D78,Rohstoffpreise!$A$3:$B$1000,2,0),"")</f>
        <v/>
      </c>
      <c r="G78" t="str">
        <f t="shared" si="2"/>
        <v/>
      </c>
    </row>
    <row r="79" spans="6:7" x14ac:dyDescent="0.25">
      <c r="F79" t="str">
        <f>IFERROR(VLOOKUP(D79,Rohstoffpreise!$A$3:$B$1000,2,0),"")</f>
        <v/>
      </c>
      <c r="G79" t="str">
        <f t="shared" si="2"/>
        <v/>
      </c>
    </row>
    <row r="80" spans="6:7" x14ac:dyDescent="0.25">
      <c r="F80" t="str">
        <f>IFERROR(VLOOKUP(D80,Rohstoffpreise!$A$3:$B$1000,2,0),"")</f>
        <v/>
      </c>
      <c r="G80" t="str">
        <f t="shared" si="2"/>
        <v/>
      </c>
    </row>
    <row r="81" spans="6:7" x14ac:dyDescent="0.25">
      <c r="F81" t="str">
        <f>IFERROR(VLOOKUP(D81,Rohstoffpreise!$A$3:$B$1000,2,0),"")</f>
        <v/>
      </c>
      <c r="G81" t="str">
        <f t="shared" si="2"/>
        <v/>
      </c>
    </row>
    <row r="82" spans="6:7" x14ac:dyDescent="0.25">
      <c r="F82" t="str">
        <f>IFERROR(VLOOKUP(D82,Rohstoffpreise!$A$3:$B$1000,2,0),"")</f>
        <v/>
      </c>
      <c r="G82" t="str">
        <f t="shared" si="2"/>
        <v/>
      </c>
    </row>
    <row r="83" spans="6:7" x14ac:dyDescent="0.25">
      <c r="F83" t="str">
        <f>IFERROR(VLOOKUP(D83,Rohstoffpreise!$A$3:$B$1000,2,0),"")</f>
        <v/>
      </c>
      <c r="G83" t="str">
        <f t="shared" si="2"/>
        <v/>
      </c>
    </row>
    <row r="84" spans="6:7" x14ac:dyDescent="0.25">
      <c r="F84" t="str">
        <f>IFERROR(VLOOKUP(D84,Rohstoffpreise!$A$3:$B$1000,2,0),"")</f>
        <v/>
      </c>
      <c r="G84" t="str">
        <f t="shared" si="2"/>
        <v/>
      </c>
    </row>
    <row r="85" spans="6:7" x14ac:dyDescent="0.25">
      <c r="F85" t="str">
        <f>IFERROR(VLOOKUP(D85,Rohstoffpreise!$A$3:$B$1000,2,0),"")</f>
        <v/>
      </c>
      <c r="G85" t="str">
        <f t="shared" si="2"/>
        <v/>
      </c>
    </row>
    <row r="86" spans="6:7" x14ac:dyDescent="0.25">
      <c r="F86" t="str">
        <f>IFERROR(VLOOKUP(D86,Rohstoffpreise!$A$3:$B$1000,2,0),"")</f>
        <v/>
      </c>
      <c r="G86" t="str">
        <f t="shared" si="2"/>
        <v/>
      </c>
    </row>
    <row r="87" spans="6:7" x14ac:dyDescent="0.25">
      <c r="F87" t="str">
        <f>IFERROR(VLOOKUP(D87,Rohstoffpreise!$A$3:$B$1000,2,0),"")</f>
        <v/>
      </c>
      <c r="G87" t="str">
        <f t="shared" si="2"/>
        <v/>
      </c>
    </row>
    <row r="88" spans="6:7" x14ac:dyDescent="0.25">
      <c r="F88" t="str">
        <f>IFERROR(VLOOKUP(D88,Rohstoffpreise!$A$3:$B$1000,2,0),"")</f>
        <v/>
      </c>
      <c r="G88" t="str">
        <f t="shared" si="2"/>
        <v/>
      </c>
    </row>
    <row r="89" spans="6:7" x14ac:dyDescent="0.25">
      <c r="F89" t="str">
        <f>IFERROR(VLOOKUP(D89,Rohstoffpreise!$A$3:$B$1000,2,0),"")</f>
        <v/>
      </c>
      <c r="G89" t="str">
        <f t="shared" si="2"/>
        <v/>
      </c>
    </row>
    <row r="90" spans="6:7" x14ac:dyDescent="0.25">
      <c r="F90" t="str">
        <f>IFERROR(VLOOKUP(D90,Rohstoffpreise!$A$3:$B$1000,2,0),"")</f>
        <v/>
      </c>
      <c r="G90" t="str">
        <f t="shared" si="2"/>
        <v/>
      </c>
    </row>
    <row r="91" spans="6:7" x14ac:dyDescent="0.25">
      <c r="F91" t="str">
        <f>IFERROR(VLOOKUP(D91,Rohstoffpreise!$A$3:$B$1000,2,0),"")</f>
        <v/>
      </c>
      <c r="G91" t="str">
        <f t="shared" si="2"/>
        <v/>
      </c>
    </row>
    <row r="92" spans="6:7" x14ac:dyDescent="0.25">
      <c r="F92" t="str">
        <f>IFERROR(VLOOKUP(D92,Rohstoffpreise!$A$3:$B$1000,2,0),"")</f>
        <v/>
      </c>
      <c r="G92" t="str">
        <f t="shared" si="2"/>
        <v/>
      </c>
    </row>
    <row r="93" spans="6:7" x14ac:dyDescent="0.25">
      <c r="F93" t="str">
        <f>IFERROR(VLOOKUP(D93,Rohstoffpreise!$A$3:$B$1000,2,0),"")</f>
        <v/>
      </c>
      <c r="G93" t="str">
        <f t="shared" si="2"/>
        <v/>
      </c>
    </row>
    <row r="94" spans="6:7" x14ac:dyDescent="0.25">
      <c r="F94" t="str">
        <f>IFERROR(VLOOKUP(D94,Rohstoffpreise!$A$3:$B$1000,2,0),"")</f>
        <v/>
      </c>
      <c r="G94" t="str">
        <f t="shared" si="2"/>
        <v/>
      </c>
    </row>
    <row r="95" spans="6:7" x14ac:dyDescent="0.25">
      <c r="F95" t="str">
        <f>IFERROR(VLOOKUP(D95,Rohstoffpreise!$A$3:$B$1000,2,0),"")</f>
        <v/>
      </c>
      <c r="G95" t="str">
        <f t="shared" si="2"/>
        <v/>
      </c>
    </row>
    <row r="96" spans="6:7" x14ac:dyDescent="0.25">
      <c r="F96" t="str">
        <f>IFERROR(VLOOKUP(D96,Rohstoffpreise!$A$3:$B$1000,2,0),"")</f>
        <v/>
      </c>
      <c r="G96" t="str">
        <f t="shared" si="2"/>
        <v/>
      </c>
    </row>
    <row r="97" spans="6:7" x14ac:dyDescent="0.25">
      <c r="F97" t="str">
        <f>IFERROR(VLOOKUP(D97,Rohstoffpreise!$A$3:$B$1000,2,0),"")</f>
        <v/>
      </c>
      <c r="G97" t="str">
        <f t="shared" si="2"/>
        <v/>
      </c>
    </row>
    <row r="98" spans="6:7" x14ac:dyDescent="0.25">
      <c r="F98" t="str">
        <f>IFERROR(VLOOKUP(D98,Rohstoffpreise!$A$3:$B$1000,2,0),"")</f>
        <v/>
      </c>
      <c r="G98" t="str">
        <f t="shared" si="2"/>
        <v/>
      </c>
    </row>
    <row r="99" spans="6:7" x14ac:dyDescent="0.25">
      <c r="F99" t="str">
        <f>IFERROR(VLOOKUP(D99,Rohstoffpreise!$A$3:$B$1000,2,0),"")</f>
        <v/>
      </c>
      <c r="G99" t="str">
        <f t="shared" si="2"/>
        <v/>
      </c>
    </row>
    <row r="100" spans="6:7" x14ac:dyDescent="0.25">
      <c r="F100" t="str">
        <f>IFERROR(VLOOKUP(D100,Rohstoffpreise!$A$3:$B$1000,2,0),"")</f>
        <v/>
      </c>
      <c r="G100" t="str">
        <f t="shared" si="2"/>
        <v/>
      </c>
    </row>
    <row r="101" spans="6:7" x14ac:dyDescent="0.25">
      <c r="F101" t="str">
        <f>IFERROR(VLOOKUP(D101,Rohstoffpreise!$A$3:$B$1000,2,0),"")</f>
        <v/>
      </c>
      <c r="G101" t="str">
        <f t="shared" si="2"/>
        <v/>
      </c>
    </row>
    <row r="102" spans="6:7" x14ac:dyDescent="0.25">
      <c r="F102" t="str">
        <f>IFERROR(VLOOKUP(D102,Rohstoffpreise!$A$3:$B$1000,2,0),"")</f>
        <v/>
      </c>
      <c r="G102" t="str">
        <f t="shared" ref="G102:G133" si="3">IFERROR((E102/1000)*F102,"")</f>
        <v/>
      </c>
    </row>
    <row r="103" spans="6:7" x14ac:dyDescent="0.25">
      <c r="F103" t="str">
        <f>IFERROR(VLOOKUP(D103,Rohstoffpreise!$A$3:$B$1000,2,0),"")</f>
        <v/>
      </c>
      <c r="G103" t="str">
        <f t="shared" si="3"/>
        <v/>
      </c>
    </row>
    <row r="104" spans="6:7" x14ac:dyDescent="0.25">
      <c r="F104" t="str">
        <f>IFERROR(VLOOKUP(D104,Rohstoffpreise!$A$3:$B$1000,2,0),"")</f>
        <v/>
      </c>
      <c r="G104" t="str">
        <f t="shared" si="3"/>
        <v/>
      </c>
    </row>
    <row r="105" spans="6:7" x14ac:dyDescent="0.25">
      <c r="F105" t="str">
        <f>IFERROR(VLOOKUP(D105,Rohstoffpreise!$A$3:$B$1000,2,0),"")</f>
        <v/>
      </c>
      <c r="G105" t="str">
        <f t="shared" si="3"/>
        <v/>
      </c>
    </row>
    <row r="106" spans="6:7" x14ac:dyDescent="0.25">
      <c r="F106" t="str">
        <f>IFERROR(VLOOKUP(D106,Rohstoffpreise!$A$3:$B$1000,2,0),"")</f>
        <v/>
      </c>
      <c r="G106" t="str">
        <f t="shared" si="3"/>
        <v/>
      </c>
    </row>
    <row r="107" spans="6:7" x14ac:dyDescent="0.25">
      <c r="F107" t="str">
        <f>IFERROR(VLOOKUP(D107,Rohstoffpreise!$A$3:$B$1000,2,0),"")</f>
        <v/>
      </c>
      <c r="G107" t="str">
        <f t="shared" si="3"/>
        <v/>
      </c>
    </row>
    <row r="108" spans="6:7" x14ac:dyDescent="0.25">
      <c r="F108" t="str">
        <f>IFERROR(VLOOKUP(D108,Rohstoffpreise!$A$3:$B$1000,2,0),"")</f>
        <v/>
      </c>
      <c r="G108" t="str">
        <f t="shared" si="3"/>
        <v/>
      </c>
    </row>
    <row r="109" spans="6:7" x14ac:dyDescent="0.25">
      <c r="F109" t="str">
        <f>IFERROR(VLOOKUP(D109,Rohstoffpreise!$A$3:$B$1000,2,0),"")</f>
        <v/>
      </c>
      <c r="G109" t="str">
        <f t="shared" si="3"/>
        <v/>
      </c>
    </row>
    <row r="110" spans="6:7" x14ac:dyDescent="0.25">
      <c r="F110" t="str">
        <f>IFERROR(VLOOKUP(D110,Rohstoffpreise!$A$3:$B$1000,2,0),"")</f>
        <v/>
      </c>
      <c r="G110" t="str">
        <f t="shared" si="3"/>
        <v/>
      </c>
    </row>
    <row r="111" spans="6:7" x14ac:dyDescent="0.25">
      <c r="F111" t="str">
        <f>IFERROR(VLOOKUP(D111,Rohstoffpreise!$A$3:$B$1000,2,0),"")</f>
        <v/>
      </c>
      <c r="G111" t="str">
        <f t="shared" si="3"/>
        <v/>
      </c>
    </row>
    <row r="112" spans="6:7" x14ac:dyDescent="0.25">
      <c r="F112" t="str">
        <f>IFERROR(VLOOKUP(D112,Rohstoffpreise!$A$3:$B$1000,2,0),"")</f>
        <v/>
      </c>
      <c r="G112" t="str">
        <f t="shared" si="3"/>
        <v/>
      </c>
    </row>
    <row r="113" spans="6:7" x14ac:dyDescent="0.25">
      <c r="F113" t="str">
        <f>IFERROR(VLOOKUP(D113,Rohstoffpreise!$A$3:$B$1000,2,0),"")</f>
        <v/>
      </c>
      <c r="G113" t="str">
        <f t="shared" si="3"/>
        <v/>
      </c>
    </row>
    <row r="114" spans="6:7" x14ac:dyDescent="0.25">
      <c r="F114" t="str">
        <f>IFERROR(VLOOKUP(D114,Rohstoffpreise!$A$3:$B$1000,2,0),"")</f>
        <v/>
      </c>
      <c r="G114" t="str">
        <f t="shared" si="3"/>
        <v/>
      </c>
    </row>
    <row r="115" spans="6:7" x14ac:dyDescent="0.25">
      <c r="F115" t="str">
        <f>IFERROR(VLOOKUP(D115,Rohstoffpreise!$A$3:$B$1000,2,0),"")</f>
        <v/>
      </c>
      <c r="G115" t="str">
        <f t="shared" si="3"/>
        <v/>
      </c>
    </row>
    <row r="116" spans="6:7" x14ac:dyDescent="0.25">
      <c r="F116" t="str">
        <f>IFERROR(VLOOKUP(D116,Rohstoffpreise!$A$3:$B$1000,2,0),"")</f>
        <v/>
      </c>
      <c r="G116" t="str">
        <f t="shared" si="3"/>
        <v/>
      </c>
    </row>
    <row r="117" spans="6:7" x14ac:dyDescent="0.25">
      <c r="F117" t="str">
        <f>IFERROR(VLOOKUP(D117,Rohstoffpreise!$A$3:$B$1000,2,0),"")</f>
        <v/>
      </c>
      <c r="G117" t="str">
        <f t="shared" si="3"/>
        <v/>
      </c>
    </row>
    <row r="118" spans="6:7" x14ac:dyDescent="0.25">
      <c r="F118" t="str">
        <f>IFERROR(VLOOKUP(D118,Rohstoffpreise!$A$3:$B$1000,2,0),"")</f>
        <v/>
      </c>
      <c r="G118" t="str">
        <f t="shared" si="3"/>
        <v/>
      </c>
    </row>
    <row r="119" spans="6:7" x14ac:dyDescent="0.25">
      <c r="F119" t="str">
        <f>IFERROR(VLOOKUP(D119,Rohstoffpreise!$A$3:$B$1000,2,0),"")</f>
        <v/>
      </c>
      <c r="G119" t="str">
        <f t="shared" si="3"/>
        <v/>
      </c>
    </row>
    <row r="120" spans="6:7" x14ac:dyDescent="0.25">
      <c r="F120" t="str">
        <f>IFERROR(VLOOKUP(D120,Rohstoffpreise!$A$3:$B$1000,2,0),"")</f>
        <v/>
      </c>
      <c r="G120" t="str">
        <f t="shared" si="3"/>
        <v/>
      </c>
    </row>
    <row r="121" spans="6:7" x14ac:dyDescent="0.25">
      <c r="F121" t="str">
        <f>IFERROR(VLOOKUP(D121,Rohstoffpreise!$A$3:$B$1000,2,0),"")</f>
        <v/>
      </c>
      <c r="G121" t="str">
        <f t="shared" si="3"/>
        <v/>
      </c>
    </row>
    <row r="122" spans="6:7" x14ac:dyDescent="0.25">
      <c r="F122" t="str">
        <f>IFERROR(VLOOKUP(D122,Rohstoffpreise!$A$3:$B$1000,2,0),"")</f>
        <v/>
      </c>
      <c r="G122" t="str">
        <f t="shared" si="3"/>
        <v/>
      </c>
    </row>
    <row r="123" spans="6:7" x14ac:dyDescent="0.25">
      <c r="F123" t="str">
        <f>IFERROR(VLOOKUP(D123,Rohstoffpreise!$A$3:$B$1000,2,0),"")</f>
        <v/>
      </c>
      <c r="G123" t="str">
        <f t="shared" si="3"/>
        <v/>
      </c>
    </row>
    <row r="124" spans="6:7" x14ac:dyDescent="0.25">
      <c r="F124" t="str">
        <f>IFERROR(VLOOKUP(D124,Rohstoffpreise!$A$3:$B$1000,2,0),"")</f>
        <v/>
      </c>
      <c r="G124" t="str">
        <f t="shared" si="3"/>
        <v/>
      </c>
    </row>
    <row r="125" spans="6:7" x14ac:dyDescent="0.25">
      <c r="F125" t="str">
        <f>IFERROR(VLOOKUP(D125,Rohstoffpreise!$A$3:$B$1000,2,0),"")</f>
        <v/>
      </c>
      <c r="G125" t="str">
        <f t="shared" si="3"/>
        <v/>
      </c>
    </row>
    <row r="126" spans="6:7" x14ac:dyDescent="0.25">
      <c r="F126" t="str">
        <f>IFERROR(VLOOKUP(D126,Rohstoffpreise!$A$3:$B$1000,2,0),"")</f>
        <v/>
      </c>
      <c r="G126" t="str">
        <f t="shared" si="3"/>
        <v/>
      </c>
    </row>
    <row r="127" spans="6:7" x14ac:dyDescent="0.25">
      <c r="F127" t="str">
        <f>IFERROR(VLOOKUP(D127,Rohstoffpreise!$A$3:$B$1000,2,0),"")</f>
        <v/>
      </c>
      <c r="G127" t="str">
        <f t="shared" si="3"/>
        <v/>
      </c>
    </row>
    <row r="128" spans="6:7" x14ac:dyDescent="0.25">
      <c r="F128" t="str">
        <f>IFERROR(VLOOKUP(D128,Rohstoffpreise!$A$3:$B$1000,2,0),"")</f>
        <v/>
      </c>
      <c r="G128" t="str">
        <f t="shared" si="3"/>
        <v/>
      </c>
    </row>
    <row r="129" spans="6:7" x14ac:dyDescent="0.25">
      <c r="F129" t="str">
        <f>IFERROR(VLOOKUP(D129,Rohstoffpreise!$A$3:$B$1000,2,0),"")</f>
        <v/>
      </c>
      <c r="G129" t="str">
        <f t="shared" si="3"/>
        <v/>
      </c>
    </row>
    <row r="130" spans="6:7" x14ac:dyDescent="0.25">
      <c r="F130" t="str">
        <f>IFERROR(VLOOKUP(D130,Rohstoffpreise!$A$3:$B$1000,2,0),"")</f>
        <v/>
      </c>
      <c r="G130" t="str">
        <f t="shared" si="3"/>
        <v/>
      </c>
    </row>
    <row r="131" spans="6:7" x14ac:dyDescent="0.25">
      <c r="F131" t="str">
        <f>IFERROR(VLOOKUP(D131,Rohstoffpreise!$A$3:$B$1000,2,0),"")</f>
        <v/>
      </c>
      <c r="G131" t="str">
        <f t="shared" si="3"/>
        <v/>
      </c>
    </row>
    <row r="132" spans="6:7" x14ac:dyDescent="0.25">
      <c r="F132" t="str">
        <f>IFERROR(VLOOKUP(D132,Rohstoffpreise!$A$3:$B$1000,2,0),"")</f>
        <v/>
      </c>
      <c r="G132" t="str">
        <f t="shared" si="3"/>
        <v/>
      </c>
    </row>
    <row r="133" spans="6:7" x14ac:dyDescent="0.25">
      <c r="F133" t="str">
        <f>IFERROR(VLOOKUP(D133,Rohstoffpreise!$A$3:$B$1000,2,0),"")</f>
        <v/>
      </c>
      <c r="G133" t="str">
        <f t="shared" si="3"/>
        <v/>
      </c>
    </row>
    <row r="134" spans="6:7" x14ac:dyDescent="0.25">
      <c r="F134" t="str">
        <f>IFERROR(VLOOKUP(D134,Rohstoffpreise!$A$3:$B$1000,2,0),"")</f>
        <v/>
      </c>
      <c r="G134" t="str">
        <f t="shared" ref="G134:G165" si="4">IFERROR((E134/1000)*F134,"")</f>
        <v/>
      </c>
    </row>
    <row r="135" spans="6:7" x14ac:dyDescent="0.25">
      <c r="F135" t="str">
        <f>IFERROR(VLOOKUP(D135,Rohstoffpreise!$A$3:$B$1000,2,0),"")</f>
        <v/>
      </c>
      <c r="G135" t="str">
        <f t="shared" si="4"/>
        <v/>
      </c>
    </row>
    <row r="136" spans="6:7" x14ac:dyDescent="0.25">
      <c r="F136" t="str">
        <f>IFERROR(VLOOKUP(D136,Rohstoffpreise!$A$3:$B$1000,2,0),"")</f>
        <v/>
      </c>
      <c r="G136" t="str">
        <f t="shared" si="4"/>
        <v/>
      </c>
    </row>
    <row r="137" spans="6:7" x14ac:dyDescent="0.25">
      <c r="F137" t="str">
        <f>IFERROR(VLOOKUP(D137,Rohstoffpreise!$A$3:$B$1000,2,0),"")</f>
        <v/>
      </c>
      <c r="G137" t="str">
        <f t="shared" si="4"/>
        <v/>
      </c>
    </row>
    <row r="138" spans="6:7" x14ac:dyDescent="0.25">
      <c r="F138" t="str">
        <f>IFERROR(VLOOKUP(D138,Rohstoffpreise!$A$3:$B$1000,2,0),"")</f>
        <v/>
      </c>
      <c r="G138" t="str">
        <f t="shared" si="4"/>
        <v/>
      </c>
    </row>
    <row r="139" spans="6:7" x14ac:dyDescent="0.25">
      <c r="F139" t="str">
        <f>IFERROR(VLOOKUP(D139,Rohstoffpreise!$A$3:$B$1000,2,0),"")</f>
        <v/>
      </c>
      <c r="G139" t="str">
        <f t="shared" si="4"/>
        <v/>
      </c>
    </row>
    <row r="140" spans="6:7" x14ac:dyDescent="0.25">
      <c r="F140" t="str">
        <f>IFERROR(VLOOKUP(D140,Rohstoffpreise!$A$3:$B$1000,2,0),"")</f>
        <v/>
      </c>
      <c r="G140" t="str">
        <f t="shared" si="4"/>
        <v/>
      </c>
    </row>
    <row r="141" spans="6:7" x14ac:dyDescent="0.25">
      <c r="F141" t="str">
        <f>IFERROR(VLOOKUP(D141,Rohstoffpreise!$A$3:$B$1000,2,0),"")</f>
        <v/>
      </c>
      <c r="G141" t="str">
        <f t="shared" si="4"/>
        <v/>
      </c>
    </row>
    <row r="142" spans="6:7" x14ac:dyDescent="0.25">
      <c r="F142" t="str">
        <f>IFERROR(VLOOKUP(D142,Rohstoffpreise!$A$3:$B$1000,2,0),"")</f>
        <v/>
      </c>
      <c r="G142" t="str">
        <f t="shared" si="4"/>
        <v/>
      </c>
    </row>
    <row r="143" spans="6:7" x14ac:dyDescent="0.25">
      <c r="F143" t="str">
        <f>IFERROR(VLOOKUP(D143,Rohstoffpreise!$A$3:$B$1000,2,0),"")</f>
        <v/>
      </c>
      <c r="G143" t="str">
        <f t="shared" si="4"/>
        <v/>
      </c>
    </row>
    <row r="144" spans="6:7" x14ac:dyDescent="0.25">
      <c r="F144" t="str">
        <f>IFERROR(VLOOKUP(D144,Rohstoffpreise!$A$3:$B$1000,2,0),"")</f>
        <v/>
      </c>
      <c r="G144" t="str">
        <f t="shared" si="4"/>
        <v/>
      </c>
    </row>
    <row r="145" spans="6:7" x14ac:dyDescent="0.25">
      <c r="F145" t="str">
        <f>IFERROR(VLOOKUP(D145,Rohstoffpreise!$A$3:$B$1000,2,0),"")</f>
        <v/>
      </c>
      <c r="G145" t="str">
        <f t="shared" si="4"/>
        <v/>
      </c>
    </row>
    <row r="146" spans="6:7" x14ac:dyDescent="0.25">
      <c r="F146" t="str">
        <f>IFERROR(VLOOKUP(D146,Rohstoffpreise!$A$3:$B$1000,2,0),"")</f>
        <v/>
      </c>
      <c r="G146" t="str">
        <f t="shared" si="4"/>
        <v/>
      </c>
    </row>
    <row r="147" spans="6:7" x14ac:dyDescent="0.25">
      <c r="F147" t="str">
        <f>IFERROR(VLOOKUP(D147,Rohstoffpreise!$A$3:$B$1000,2,0),"")</f>
        <v/>
      </c>
      <c r="G147" t="str">
        <f t="shared" si="4"/>
        <v/>
      </c>
    </row>
    <row r="148" spans="6:7" x14ac:dyDescent="0.25">
      <c r="F148" t="str">
        <f>IFERROR(VLOOKUP(D148,Rohstoffpreise!$A$3:$B$1000,2,0),"")</f>
        <v/>
      </c>
      <c r="G148" t="str">
        <f t="shared" si="4"/>
        <v/>
      </c>
    </row>
    <row r="149" spans="6:7" x14ac:dyDescent="0.25">
      <c r="F149" t="str">
        <f>IFERROR(VLOOKUP(D149,Rohstoffpreise!$A$3:$B$1000,2,0),"")</f>
        <v/>
      </c>
      <c r="G149" t="str">
        <f t="shared" si="4"/>
        <v/>
      </c>
    </row>
    <row r="150" spans="6:7" x14ac:dyDescent="0.25">
      <c r="F150" t="str">
        <f>IFERROR(VLOOKUP(D150,Rohstoffpreise!$A$3:$B$1000,2,0),"")</f>
        <v/>
      </c>
      <c r="G150" t="str">
        <f t="shared" si="4"/>
        <v/>
      </c>
    </row>
    <row r="151" spans="6:7" x14ac:dyDescent="0.25">
      <c r="F151" t="str">
        <f>IFERROR(VLOOKUP(D151,Rohstoffpreise!$A$3:$B$1000,2,0),"")</f>
        <v/>
      </c>
      <c r="G151" t="str">
        <f t="shared" si="4"/>
        <v/>
      </c>
    </row>
    <row r="152" spans="6:7" x14ac:dyDescent="0.25">
      <c r="F152" t="str">
        <f>IFERROR(VLOOKUP(D152,Rohstoffpreise!$A$3:$B$1000,2,0),"")</f>
        <v/>
      </c>
      <c r="G152" t="str">
        <f t="shared" si="4"/>
        <v/>
      </c>
    </row>
    <row r="153" spans="6:7" x14ac:dyDescent="0.25">
      <c r="F153" t="str">
        <f>IFERROR(VLOOKUP(D153,Rohstoffpreise!$A$3:$B$1000,2,0),"")</f>
        <v/>
      </c>
      <c r="G153" t="str">
        <f t="shared" si="4"/>
        <v/>
      </c>
    </row>
    <row r="154" spans="6:7" x14ac:dyDescent="0.25">
      <c r="F154" t="str">
        <f>IFERROR(VLOOKUP(D154,Rohstoffpreise!$A$3:$B$1000,2,0),"")</f>
        <v/>
      </c>
      <c r="G154" t="str">
        <f t="shared" si="4"/>
        <v/>
      </c>
    </row>
    <row r="155" spans="6:7" x14ac:dyDescent="0.25">
      <c r="F155" t="str">
        <f>IFERROR(VLOOKUP(D155,Rohstoffpreise!$A$3:$B$1000,2,0),"")</f>
        <v/>
      </c>
      <c r="G155" t="str">
        <f t="shared" si="4"/>
        <v/>
      </c>
    </row>
    <row r="156" spans="6:7" x14ac:dyDescent="0.25">
      <c r="F156" t="str">
        <f>IFERROR(VLOOKUP(D156,Rohstoffpreise!$A$3:$B$1000,2,0),"")</f>
        <v/>
      </c>
      <c r="G156" t="str">
        <f t="shared" si="4"/>
        <v/>
      </c>
    </row>
    <row r="157" spans="6:7" x14ac:dyDescent="0.25">
      <c r="F157" t="str">
        <f>IFERROR(VLOOKUP(D157,Rohstoffpreise!$A$3:$B$1000,2,0),"")</f>
        <v/>
      </c>
      <c r="G157" t="str">
        <f t="shared" si="4"/>
        <v/>
      </c>
    </row>
    <row r="158" spans="6:7" x14ac:dyDescent="0.25">
      <c r="F158" t="str">
        <f>IFERROR(VLOOKUP(D158,Rohstoffpreise!$A$3:$B$1000,2,0),"")</f>
        <v/>
      </c>
      <c r="G158" t="str">
        <f t="shared" si="4"/>
        <v/>
      </c>
    </row>
    <row r="159" spans="6:7" x14ac:dyDescent="0.25">
      <c r="F159" t="str">
        <f>IFERROR(VLOOKUP(D159,Rohstoffpreise!$A$3:$B$1000,2,0),"")</f>
        <v/>
      </c>
      <c r="G159" t="str">
        <f t="shared" si="4"/>
        <v/>
      </c>
    </row>
    <row r="160" spans="6:7" x14ac:dyDescent="0.25">
      <c r="F160" t="str">
        <f>IFERROR(VLOOKUP(D160,Rohstoffpreise!$A$3:$B$1000,2,0),"")</f>
        <v/>
      </c>
      <c r="G160" t="str">
        <f t="shared" si="4"/>
        <v/>
      </c>
    </row>
    <row r="161" spans="6:7" x14ac:dyDescent="0.25">
      <c r="F161" t="str">
        <f>IFERROR(VLOOKUP(D161,Rohstoffpreise!$A$3:$B$1000,2,0),"")</f>
        <v/>
      </c>
      <c r="G161" t="str">
        <f t="shared" si="4"/>
        <v/>
      </c>
    </row>
    <row r="162" spans="6:7" x14ac:dyDescent="0.25">
      <c r="F162" t="str">
        <f>IFERROR(VLOOKUP(D162,Rohstoffpreise!$A$3:$B$1000,2,0),"")</f>
        <v/>
      </c>
      <c r="G162" t="str">
        <f t="shared" si="4"/>
        <v/>
      </c>
    </row>
    <row r="163" spans="6:7" x14ac:dyDescent="0.25">
      <c r="F163" t="str">
        <f>IFERROR(VLOOKUP(D163,Rohstoffpreise!$A$3:$B$1000,2,0),"")</f>
        <v/>
      </c>
      <c r="G163" t="str">
        <f t="shared" si="4"/>
        <v/>
      </c>
    </row>
    <row r="164" spans="6:7" x14ac:dyDescent="0.25">
      <c r="F164" t="str">
        <f>IFERROR(VLOOKUP(D164,Rohstoffpreise!$A$3:$B$1000,2,0),"")</f>
        <v/>
      </c>
      <c r="G164" t="str">
        <f t="shared" si="4"/>
        <v/>
      </c>
    </row>
    <row r="165" spans="6:7" x14ac:dyDescent="0.25">
      <c r="F165" t="str">
        <f>IFERROR(VLOOKUP(D165,Rohstoffpreise!$A$3:$B$1000,2,0),"")</f>
        <v/>
      </c>
      <c r="G165" t="str">
        <f t="shared" si="4"/>
        <v/>
      </c>
    </row>
    <row r="166" spans="6:7" x14ac:dyDescent="0.25">
      <c r="F166" t="str">
        <f>IFERROR(VLOOKUP(D166,Rohstoffpreise!$A$3:$B$1000,2,0),"")</f>
        <v/>
      </c>
      <c r="G166" t="str">
        <f t="shared" ref="G166:G197" si="5">IFERROR((E166/1000)*F166,"")</f>
        <v/>
      </c>
    </row>
    <row r="167" spans="6:7" x14ac:dyDescent="0.25">
      <c r="F167" t="str">
        <f>IFERROR(VLOOKUP(D167,Rohstoffpreise!$A$3:$B$1000,2,0),"")</f>
        <v/>
      </c>
      <c r="G167" t="str">
        <f t="shared" si="5"/>
        <v/>
      </c>
    </row>
    <row r="168" spans="6:7" x14ac:dyDescent="0.25">
      <c r="F168" t="str">
        <f>IFERROR(VLOOKUP(D168,Rohstoffpreise!$A$3:$B$1000,2,0),"")</f>
        <v/>
      </c>
      <c r="G168" t="str">
        <f t="shared" si="5"/>
        <v/>
      </c>
    </row>
    <row r="169" spans="6:7" x14ac:dyDescent="0.25">
      <c r="F169" t="str">
        <f>IFERROR(VLOOKUP(D169,Rohstoffpreise!$A$3:$B$1000,2,0),"")</f>
        <v/>
      </c>
      <c r="G169" t="str">
        <f t="shared" si="5"/>
        <v/>
      </c>
    </row>
    <row r="170" spans="6:7" x14ac:dyDescent="0.25">
      <c r="F170" t="str">
        <f>IFERROR(VLOOKUP(D170,Rohstoffpreise!$A$3:$B$1000,2,0),"")</f>
        <v/>
      </c>
      <c r="G170" t="str">
        <f t="shared" si="5"/>
        <v/>
      </c>
    </row>
    <row r="171" spans="6:7" x14ac:dyDescent="0.25">
      <c r="F171" t="str">
        <f>IFERROR(VLOOKUP(D171,Rohstoffpreise!$A$3:$B$1000,2,0),"")</f>
        <v/>
      </c>
      <c r="G171" t="str">
        <f t="shared" si="5"/>
        <v/>
      </c>
    </row>
    <row r="172" spans="6:7" x14ac:dyDescent="0.25">
      <c r="F172" t="str">
        <f>IFERROR(VLOOKUP(D172,Rohstoffpreise!$A$3:$B$1000,2,0),"")</f>
        <v/>
      </c>
      <c r="G172" t="str">
        <f t="shared" si="5"/>
        <v/>
      </c>
    </row>
    <row r="173" spans="6:7" x14ac:dyDescent="0.25">
      <c r="F173" t="str">
        <f>IFERROR(VLOOKUP(D173,Rohstoffpreise!$A$3:$B$1000,2,0),"")</f>
        <v/>
      </c>
      <c r="G173" t="str">
        <f t="shared" si="5"/>
        <v/>
      </c>
    </row>
    <row r="174" spans="6:7" x14ac:dyDescent="0.25">
      <c r="F174" t="str">
        <f>IFERROR(VLOOKUP(D174,Rohstoffpreise!$A$3:$B$1000,2,0),"")</f>
        <v/>
      </c>
      <c r="G174" t="str">
        <f t="shared" si="5"/>
        <v/>
      </c>
    </row>
    <row r="175" spans="6:7" x14ac:dyDescent="0.25">
      <c r="F175" t="str">
        <f>IFERROR(VLOOKUP(D175,Rohstoffpreise!$A$3:$B$1000,2,0),"")</f>
        <v/>
      </c>
      <c r="G175" t="str">
        <f t="shared" si="5"/>
        <v/>
      </c>
    </row>
    <row r="176" spans="6:7" x14ac:dyDescent="0.25">
      <c r="F176" t="str">
        <f>IFERROR(VLOOKUP(D176,Rohstoffpreise!$A$3:$B$1000,2,0),"")</f>
        <v/>
      </c>
      <c r="G176" t="str">
        <f t="shared" si="5"/>
        <v/>
      </c>
    </row>
    <row r="177" spans="6:7" x14ac:dyDescent="0.25">
      <c r="F177" t="str">
        <f>IFERROR(VLOOKUP(D177,Rohstoffpreise!$A$3:$B$1000,2,0),"")</f>
        <v/>
      </c>
      <c r="G177" t="str">
        <f t="shared" si="5"/>
        <v/>
      </c>
    </row>
    <row r="178" spans="6:7" x14ac:dyDescent="0.25">
      <c r="F178" t="str">
        <f>IFERROR(VLOOKUP(D178,Rohstoffpreise!$A$3:$B$1000,2,0),"")</f>
        <v/>
      </c>
      <c r="G178" t="str">
        <f t="shared" si="5"/>
        <v/>
      </c>
    </row>
    <row r="179" spans="6:7" x14ac:dyDescent="0.25">
      <c r="F179" t="str">
        <f>IFERROR(VLOOKUP(D179,Rohstoffpreise!$A$3:$B$1000,2,0),"")</f>
        <v/>
      </c>
      <c r="G179" t="str">
        <f t="shared" si="5"/>
        <v/>
      </c>
    </row>
    <row r="180" spans="6:7" x14ac:dyDescent="0.25">
      <c r="F180" t="str">
        <f>IFERROR(VLOOKUP(D180,Rohstoffpreise!$A$3:$B$1000,2,0),"")</f>
        <v/>
      </c>
      <c r="G180" t="str">
        <f t="shared" si="5"/>
        <v/>
      </c>
    </row>
    <row r="181" spans="6:7" x14ac:dyDescent="0.25">
      <c r="F181" t="str">
        <f>IFERROR(VLOOKUP(D181,Rohstoffpreise!$A$3:$B$1000,2,0),"")</f>
        <v/>
      </c>
      <c r="G181" t="str">
        <f t="shared" si="5"/>
        <v/>
      </c>
    </row>
    <row r="182" spans="6:7" x14ac:dyDescent="0.25">
      <c r="F182" t="str">
        <f>IFERROR(VLOOKUP(D182,Rohstoffpreise!$A$3:$B$1000,2,0),"")</f>
        <v/>
      </c>
      <c r="G182" t="str">
        <f t="shared" si="5"/>
        <v/>
      </c>
    </row>
    <row r="183" spans="6:7" x14ac:dyDescent="0.25">
      <c r="F183" t="str">
        <f>IFERROR(VLOOKUP(D183,Rohstoffpreise!$A$3:$B$1000,2,0),"")</f>
        <v/>
      </c>
      <c r="G183" t="str">
        <f t="shared" si="5"/>
        <v/>
      </c>
    </row>
    <row r="184" spans="6:7" x14ac:dyDescent="0.25">
      <c r="F184" t="str">
        <f>IFERROR(VLOOKUP(D184,Rohstoffpreise!$A$3:$B$1000,2,0),"")</f>
        <v/>
      </c>
      <c r="G184" t="str">
        <f t="shared" si="5"/>
        <v/>
      </c>
    </row>
    <row r="185" spans="6:7" x14ac:dyDescent="0.25">
      <c r="F185" t="str">
        <f>IFERROR(VLOOKUP(D185,Rohstoffpreise!$A$3:$B$1000,2,0),"")</f>
        <v/>
      </c>
      <c r="G185" t="str">
        <f t="shared" si="5"/>
        <v/>
      </c>
    </row>
    <row r="186" spans="6:7" x14ac:dyDescent="0.25">
      <c r="F186" t="str">
        <f>IFERROR(VLOOKUP(D186,Rohstoffpreise!$A$3:$B$1000,2,0),"")</f>
        <v/>
      </c>
      <c r="G186" t="str">
        <f t="shared" si="5"/>
        <v/>
      </c>
    </row>
    <row r="187" spans="6:7" x14ac:dyDescent="0.25">
      <c r="F187" t="str">
        <f>IFERROR(VLOOKUP(D187,Rohstoffpreise!$A$3:$B$1000,2,0),"")</f>
        <v/>
      </c>
      <c r="G187" t="str">
        <f t="shared" si="5"/>
        <v/>
      </c>
    </row>
    <row r="188" spans="6:7" x14ac:dyDescent="0.25">
      <c r="F188" t="str">
        <f>IFERROR(VLOOKUP(D188,Rohstoffpreise!$A$3:$B$1000,2,0),"")</f>
        <v/>
      </c>
      <c r="G188" t="str">
        <f t="shared" si="5"/>
        <v/>
      </c>
    </row>
    <row r="189" spans="6:7" x14ac:dyDescent="0.25">
      <c r="F189" t="str">
        <f>IFERROR(VLOOKUP(D189,Rohstoffpreise!$A$3:$B$1000,2,0),"")</f>
        <v/>
      </c>
      <c r="G189" t="str">
        <f t="shared" si="5"/>
        <v/>
      </c>
    </row>
    <row r="190" spans="6:7" x14ac:dyDescent="0.25">
      <c r="F190" t="str">
        <f>IFERROR(VLOOKUP(D190,Rohstoffpreise!$A$3:$B$1000,2,0),"")</f>
        <v/>
      </c>
      <c r="G190" t="str">
        <f t="shared" si="5"/>
        <v/>
      </c>
    </row>
    <row r="191" spans="6:7" x14ac:dyDescent="0.25">
      <c r="F191" t="str">
        <f>IFERROR(VLOOKUP(D191,Rohstoffpreise!$A$3:$B$1000,2,0),"")</f>
        <v/>
      </c>
      <c r="G191" t="str">
        <f t="shared" si="5"/>
        <v/>
      </c>
    </row>
    <row r="192" spans="6:7" x14ac:dyDescent="0.25">
      <c r="F192" t="str">
        <f>IFERROR(VLOOKUP(D192,Rohstoffpreise!$A$3:$B$1000,2,0),"")</f>
        <v/>
      </c>
      <c r="G192" t="str">
        <f t="shared" si="5"/>
        <v/>
      </c>
    </row>
    <row r="193" spans="6:7" x14ac:dyDescent="0.25">
      <c r="F193" t="str">
        <f>IFERROR(VLOOKUP(D193,Rohstoffpreise!$A$3:$B$1000,2,0),"")</f>
        <v/>
      </c>
      <c r="G193" t="str">
        <f t="shared" si="5"/>
        <v/>
      </c>
    </row>
    <row r="194" spans="6:7" x14ac:dyDescent="0.25">
      <c r="F194" t="str">
        <f>IFERROR(VLOOKUP(D194,Rohstoffpreise!$A$3:$B$1000,2,0),"")</f>
        <v/>
      </c>
      <c r="G194" t="str">
        <f t="shared" si="5"/>
        <v/>
      </c>
    </row>
    <row r="195" spans="6:7" x14ac:dyDescent="0.25">
      <c r="F195" t="str">
        <f>IFERROR(VLOOKUP(D195,Rohstoffpreise!$A$3:$B$1000,2,0),"")</f>
        <v/>
      </c>
      <c r="G195" t="str">
        <f t="shared" si="5"/>
        <v/>
      </c>
    </row>
    <row r="196" spans="6:7" x14ac:dyDescent="0.25">
      <c r="F196" t="str">
        <f>IFERROR(VLOOKUP(D196,Rohstoffpreise!$A$3:$B$1000,2,0),"")</f>
        <v/>
      </c>
      <c r="G196" t="str">
        <f t="shared" si="5"/>
        <v/>
      </c>
    </row>
    <row r="197" spans="6:7" x14ac:dyDescent="0.25">
      <c r="F197" t="str">
        <f>IFERROR(VLOOKUP(D197,Rohstoffpreise!$A$3:$B$1000,2,0),"")</f>
        <v/>
      </c>
      <c r="G197" t="str">
        <f t="shared" si="5"/>
        <v/>
      </c>
    </row>
    <row r="198" spans="6:7" x14ac:dyDescent="0.25">
      <c r="F198" t="str">
        <f>IFERROR(VLOOKUP(D198,Rohstoffpreise!$A$3:$B$1000,2,0),"")</f>
        <v/>
      </c>
      <c r="G198" t="str">
        <f t="shared" ref="G198:G229" si="6">IFERROR((E198/1000)*F198,"")</f>
        <v/>
      </c>
    </row>
    <row r="199" spans="6:7" x14ac:dyDescent="0.25">
      <c r="F199" t="str">
        <f>IFERROR(VLOOKUP(D199,Rohstoffpreise!$A$3:$B$1000,2,0),"")</f>
        <v/>
      </c>
      <c r="G199" t="str">
        <f t="shared" si="6"/>
        <v/>
      </c>
    </row>
    <row r="200" spans="6:7" x14ac:dyDescent="0.25">
      <c r="F200" t="str">
        <f>IFERROR(VLOOKUP(D200,Rohstoffpreise!$A$3:$B$1000,2,0),"")</f>
        <v/>
      </c>
      <c r="G200" t="str">
        <f t="shared" si="6"/>
        <v/>
      </c>
    </row>
  </sheetData>
  <mergeCells count="2">
    <mergeCell ref="A1:H1"/>
    <mergeCell ref="A4:H4"/>
  </mergeCells>
  <dataValidations count="1">
    <dataValidation type="list" allowBlank="1" showInputMessage="1" showErrorMessage="1" sqref="A6:A200" xr:uid="{00000000-0002-0000-0100-000000000000}">
      <formula1>"MÜRBETEIG,FÜLLUNG,DEKO,SONSTIGES"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sqref="A1:D1"/>
    </sheetView>
  </sheetViews>
  <sheetFormatPr baseColWidth="10" defaultColWidth="9.140625" defaultRowHeight="15" x14ac:dyDescent="0.25"/>
  <cols>
    <col min="1" max="1" width="26" customWidth="1"/>
    <col min="2" max="2" width="16" customWidth="1"/>
    <col min="3" max="3" width="30" customWidth="1"/>
    <col min="4" max="4" width="16" customWidth="1"/>
  </cols>
  <sheetData>
    <row r="1" spans="1:4" ht="17.25" x14ac:dyDescent="0.25">
      <c r="A1" s="6" t="s">
        <v>0</v>
      </c>
      <c r="B1" s="7"/>
      <c r="C1" s="7"/>
      <c r="D1" s="7"/>
    </row>
    <row r="2" spans="1:4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25">
      <c r="A3" t="s">
        <v>5</v>
      </c>
      <c r="B3" s="2">
        <v>0.7</v>
      </c>
      <c r="D3" t="s">
        <v>6</v>
      </c>
    </row>
    <row r="4" spans="1:4" x14ac:dyDescent="0.25">
      <c r="A4" t="s">
        <v>7</v>
      </c>
      <c r="B4" s="2">
        <v>1.91</v>
      </c>
      <c r="D4" t="s">
        <v>6</v>
      </c>
    </row>
    <row r="5" spans="1:4" x14ac:dyDescent="0.25">
      <c r="A5" t="s">
        <v>8</v>
      </c>
      <c r="B5" s="2">
        <v>2.92</v>
      </c>
      <c r="C5" t="s">
        <v>9</v>
      </c>
      <c r="D5" t="s">
        <v>6</v>
      </c>
    </row>
    <row r="6" spans="1:4" x14ac:dyDescent="0.25">
      <c r="A6" t="s">
        <v>10</v>
      </c>
      <c r="B6" s="2">
        <v>21</v>
      </c>
      <c r="D6" t="s">
        <v>11</v>
      </c>
    </row>
    <row r="7" spans="1:4" x14ac:dyDescent="0.25">
      <c r="A7" t="s">
        <v>12</v>
      </c>
      <c r="B7" s="2">
        <v>14.95</v>
      </c>
      <c r="D7" t="s">
        <v>13</v>
      </c>
    </row>
    <row r="8" spans="1:4" x14ac:dyDescent="0.25">
      <c r="A8" t="s">
        <v>14</v>
      </c>
      <c r="B8" s="2">
        <v>2.39</v>
      </c>
      <c r="D8" t="s">
        <v>13</v>
      </c>
    </row>
    <row r="9" spans="1:4" x14ac:dyDescent="0.25">
      <c r="A9" t="s">
        <v>15</v>
      </c>
      <c r="B9" s="2">
        <v>8.56</v>
      </c>
      <c r="C9" t="s">
        <v>9</v>
      </c>
      <c r="D9" t="s">
        <v>6</v>
      </c>
    </row>
    <row r="10" spans="1:4" x14ac:dyDescent="0.25">
      <c r="A10" t="s">
        <v>16</v>
      </c>
      <c r="B10" s="2">
        <v>5.59</v>
      </c>
      <c r="D10" t="s">
        <v>13</v>
      </c>
    </row>
    <row r="11" spans="1:4" x14ac:dyDescent="0.25">
      <c r="A11" t="s">
        <v>17</v>
      </c>
      <c r="B11" s="2">
        <v>6.9</v>
      </c>
      <c r="C11" t="s">
        <v>18</v>
      </c>
      <c r="D11" t="s">
        <v>19</v>
      </c>
    </row>
    <row r="12" spans="1:4" x14ac:dyDescent="0.25">
      <c r="A12" t="s">
        <v>20</v>
      </c>
      <c r="B12" s="2">
        <v>19.899999999999999</v>
      </c>
      <c r="C12" t="s">
        <v>18</v>
      </c>
      <c r="D12" t="s">
        <v>21</v>
      </c>
    </row>
    <row r="13" spans="1:4" x14ac:dyDescent="0.25">
      <c r="A13" t="s">
        <v>22</v>
      </c>
      <c r="B13" s="2">
        <v>69</v>
      </c>
      <c r="C13" t="s">
        <v>18</v>
      </c>
      <c r="D13" t="s">
        <v>21</v>
      </c>
    </row>
    <row r="14" spans="1:4" x14ac:dyDescent="0.25">
      <c r="A14" t="s">
        <v>23</v>
      </c>
      <c r="B14" s="2">
        <v>39</v>
      </c>
      <c r="D14" t="s">
        <v>24</v>
      </c>
    </row>
  </sheetData>
  <mergeCells count="1">
    <mergeCell ref="A1:D1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Rezepte</vt:lpstr>
      <vt:lpstr>Rohstoffpreise</vt:lpstr>
      <vt:lpstr>PreiseRng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2025-09-20T08:49:30Z</dcterms:created>
  <dcterms:modified xsi:type="dcterms:W3CDTF">2025-09-20T09:36:33Z</dcterms:modified>
</cp:coreProperties>
</file>