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rainingsplan" sheetId="1" r:id="rId1"/>
    <sheet name="Wochenübersicht" sheetId="2" r:id="rId2"/>
  </sheets>
  <definedNames>
    <definedName name="_xlnm._FilterDatabase" localSheetId="0" hidden="1">Trainingsplan!$A$1:$M$1</definedName>
  </definedNames>
  <calcPr calcId="124519" fullCalcOnLoad="1"/>
</workbook>
</file>

<file path=xl/sharedStrings.xml><?xml version="1.0" encoding="utf-8"?>
<sst xmlns="http://schemas.openxmlformats.org/spreadsheetml/2006/main" count="260" uniqueCount="56">
  <si>
    <t>Woche</t>
  </si>
  <si>
    <t>Tag</t>
  </si>
  <si>
    <t>Datum</t>
  </si>
  <si>
    <t>Art der Einheit</t>
  </si>
  <si>
    <t>Uhrzeit</t>
  </si>
  <si>
    <t>Fokus</t>
  </si>
  <si>
    <t>Beschreibung der Einheit</t>
  </si>
  <si>
    <t>Dauer (Minuten)</t>
  </si>
  <si>
    <t>Belastung</t>
  </si>
  <si>
    <t>Gegner</t>
  </si>
  <si>
    <t>Ergebnis</t>
  </si>
  <si>
    <t>Bewertung (1-10)</t>
  </si>
  <si>
    <t>Notizen</t>
  </si>
  <si>
    <t>Montag</t>
  </si>
  <si>
    <t>Ruhe</t>
  </si>
  <si>
    <t>Regeneration</t>
  </si>
  <si>
    <t>Aktive Erholung, Dehnen, leichte Gymnastik</t>
  </si>
  <si>
    <t>Dienstag</t>
  </si>
  <si>
    <t>Training</t>
  </si>
  <si>
    <t>Vormittag</t>
  </si>
  <si>
    <t>Kondition</t>
  </si>
  <si>
    <t>Ausdauerläufe, Intervalltraining</t>
  </si>
  <si>
    <t>Mittel</t>
  </si>
  <si>
    <t>Mittwoch</t>
  </si>
  <si>
    <t>Nachmittag</t>
  </si>
  <si>
    <t>Technik</t>
  </si>
  <si>
    <t>Passspiel, Dribbling, Torschuss</t>
  </si>
  <si>
    <t>Donnerstag</t>
  </si>
  <si>
    <t>Taktik</t>
  </si>
  <si>
    <t>Spielformen, Verschieben, Pressing</t>
  </si>
  <si>
    <t>Hoch</t>
  </si>
  <si>
    <t>Freitag</t>
  </si>
  <si>
    <t>Standardsituationen, Abschlusstraining</t>
  </si>
  <si>
    <t>Leicht</t>
  </si>
  <si>
    <t>Samstag</t>
  </si>
  <si>
    <t>Spiel</t>
  </si>
  <si>
    <t>Testspiel</t>
  </si>
  <si>
    <t>Testgegner 1</t>
  </si>
  <si>
    <t>Sonntag</t>
  </si>
  <si>
    <t>Freier Tag</t>
  </si>
  <si>
    <t>Testgegner 2</t>
  </si>
  <si>
    <t>0:3</t>
  </si>
  <si>
    <t>Testgegner 3</t>
  </si>
  <si>
    <t>Kondition &amp; Taktik</t>
  </si>
  <si>
    <t>Intensives Konditionstraining mit Spielformen unter Druck</t>
  </si>
  <si>
    <t>Testgegner 4</t>
  </si>
  <si>
    <t>2:1</t>
  </si>
  <si>
    <t>Testgegner 5</t>
  </si>
  <si>
    <t>Testgegner 6</t>
  </si>
  <si>
    <t>Anzahl Trainingseinheiten</t>
  </si>
  <si>
    <t>Anzahl Spiele</t>
  </si>
  <si>
    <t>Gesamtminuten</t>
  </si>
  <si>
    <t>Durchschnittliche Bewertung</t>
  </si>
  <si>
    <t>Anzahl Leicht</t>
  </si>
  <si>
    <t>Anzahl Mittel</t>
  </si>
  <si>
    <t>Anzahl Hoch</t>
  </si>
</sst>
</file>

<file path=xl/styles.xml><?xml version="1.0" encoding="utf-8"?>
<styleSheet xmlns="http://schemas.openxmlformats.org/spreadsheetml/2006/main">
  <numFmts count="1">
    <numFmt numFmtId="164" formatCode="dd.mm.yyyy"/>
  </numFmts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vertical="top"/>
      <protection locked="0"/>
    </xf>
    <xf numFmtId="164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vertical="top" wrapText="1"/>
      <protection locked="0"/>
    </xf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Wöchentliche Belastungsverteilung</a:t>
            </a:r>
          </a:p>
        </c:rich>
      </c:tx>
      <c:layout/>
    </c:title>
    <c:plotArea>
      <c:layout/>
      <c:barChart>
        <c:barDir val="col"/>
        <c:grouping val="stacked"/>
        <c:ser>
          <c:idx val="0"/>
          <c:order val="0"/>
          <c:tx>
            <c:strRef>
              <c:f>'Wochenübersicht'!$F$1</c:f>
              <c:strCache>
                <c:ptCount val="1"/>
                <c:pt idx="0">
                  <c:v>Anzahl Leicht</c:v>
                </c:pt>
              </c:strCache>
            </c:strRef>
          </c:tx>
          <c:spPr>
            <a:solidFill>
              <a:srgbClr val="C6EFCE"/>
            </a:solidFill>
            <a:ln>
              <a:solidFill>
                <a:srgbClr val="006100"/>
              </a:solidFill>
            </a:ln>
          </c:spPr>
          <c:cat>
            <c:numRef>
              <c:f>'Wochenübersicht'!$A$2:$A$7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'Wochenübersicht'!$F$2:$F$7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tx>
            <c:strRef>
              <c:f>'Wochenübersicht'!$G$1</c:f>
              <c:strCache>
                <c:ptCount val="1"/>
                <c:pt idx="0">
                  <c:v>Anzahl Mittel</c:v>
                </c:pt>
              </c:strCache>
            </c:strRef>
          </c:tx>
          <c:spPr>
            <a:solidFill>
              <a:srgbClr val="FFEB9C"/>
            </a:solidFill>
            <a:ln>
              <a:solidFill>
                <a:srgbClr val="9C6500"/>
              </a:solidFill>
            </a:ln>
          </c:spPr>
          <c:cat>
            <c:numRef>
              <c:f>'Wochenübersicht'!$A$2:$A$7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'Wochenübersicht'!$G$2:$G$7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2"/>
          <c:order val="2"/>
          <c:tx>
            <c:strRef>
              <c:f>'Wochenübersicht'!$H$1</c:f>
              <c:strCache>
                <c:ptCount val="1"/>
                <c:pt idx="0">
                  <c:v>Anzahl Hoch</c:v>
                </c:pt>
              </c:strCache>
            </c:strRef>
          </c:tx>
          <c:spPr>
            <a:solidFill>
              <a:srgbClr val="FFC7CE"/>
            </a:solidFill>
            <a:ln>
              <a:solidFill>
                <a:srgbClr val="9C0006"/>
              </a:solidFill>
            </a:ln>
          </c:spPr>
          <c:cat>
            <c:numRef>
              <c:f>'Wochenübersicht'!$A$2:$A$7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cat>
          <c:val>
            <c:numRef>
              <c:f>'Wochenübersicht'!$H$2:$H$7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overlap val="100"/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Woche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Anzahl der Einheiten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t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18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.7109375" customWidth="1"/>
    <col min="2" max="3" width="12.7109375" customWidth="1"/>
    <col min="4" max="5" width="15.7109375" customWidth="1"/>
    <col min="6" max="6" width="18.7109375" customWidth="1"/>
    <col min="7" max="7" width="40.7109375" customWidth="1"/>
    <col min="8" max="8" width="15.7109375" customWidth="1"/>
    <col min="9" max="9" width="12.7109375" customWidth="1"/>
    <col min="10" max="12" width="15.7109375" customWidth="1"/>
    <col min="13" max="13" width="40.71093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>
        <v>1</v>
      </c>
      <c r="B2" s="3" t="s">
        <v>13</v>
      </c>
      <c r="C2" s="4">
        <v>45474</v>
      </c>
      <c r="D2" s="3" t="s">
        <v>14</v>
      </c>
      <c r="E2" s="3"/>
      <c r="F2" s="3" t="s">
        <v>15</v>
      </c>
      <c r="G2" s="5" t="s">
        <v>16</v>
      </c>
      <c r="H2" s="2">
        <v>0</v>
      </c>
      <c r="I2" s="2"/>
      <c r="J2" s="3"/>
      <c r="K2" s="2"/>
      <c r="L2" s="2"/>
      <c r="M2" s="5"/>
    </row>
    <row r="3" spans="1:13">
      <c r="A3" s="2">
        <v>1</v>
      </c>
      <c r="B3" s="3" t="s">
        <v>17</v>
      </c>
      <c r="C3" s="4">
        <v>45475</v>
      </c>
      <c r="D3" s="3" t="s">
        <v>18</v>
      </c>
      <c r="E3" s="3" t="s">
        <v>19</v>
      </c>
      <c r="F3" s="3" t="s">
        <v>20</v>
      </c>
      <c r="G3" s="5" t="s">
        <v>21</v>
      </c>
      <c r="H3" s="2">
        <v>90</v>
      </c>
      <c r="I3" s="2" t="s">
        <v>22</v>
      </c>
      <c r="J3" s="3"/>
      <c r="K3" s="2"/>
      <c r="L3" s="2"/>
      <c r="M3" s="5"/>
    </row>
    <row r="4" spans="1:13">
      <c r="A4" s="2">
        <v>1</v>
      </c>
      <c r="B4" s="3" t="s">
        <v>23</v>
      </c>
      <c r="C4" s="4">
        <v>45476</v>
      </c>
      <c r="D4" s="3" t="s">
        <v>18</v>
      </c>
      <c r="E4" s="3" t="s">
        <v>24</v>
      </c>
      <c r="F4" s="3" t="s">
        <v>25</v>
      </c>
      <c r="G4" s="5" t="s">
        <v>26</v>
      </c>
      <c r="H4" s="2">
        <v>90</v>
      </c>
      <c r="I4" s="2" t="s">
        <v>22</v>
      </c>
      <c r="J4" s="3"/>
      <c r="K4" s="2"/>
      <c r="L4" s="2"/>
      <c r="M4" s="5"/>
    </row>
    <row r="5" spans="1:13">
      <c r="A5" s="2">
        <v>1</v>
      </c>
      <c r="B5" s="3" t="s">
        <v>27</v>
      </c>
      <c r="C5" s="4">
        <v>45477</v>
      </c>
      <c r="D5" s="3" t="s">
        <v>18</v>
      </c>
      <c r="E5" s="3" t="s">
        <v>19</v>
      </c>
      <c r="F5" s="3" t="s">
        <v>28</v>
      </c>
      <c r="G5" s="5" t="s">
        <v>29</v>
      </c>
      <c r="H5" s="2">
        <v>90</v>
      </c>
      <c r="I5" s="2" t="s">
        <v>30</v>
      </c>
      <c r="J5" s="3"/>
      <c r="K5" s="2"/>
      <c r="L5" s="2"/>
      <c r="M5" s="5"/>
    </row>
    <row r="6" spans="1:13">
      <c r="A6" s="2">
        <v>1</v>
      </c>
      <c r="B6" s="3" t="s">
        <v>31</v>
      </c>
      <c r="C6" s="4">
        <v>45478</v>
      </c>
      <c r="D6" s="3" t="s">
        <v>18</v>
      </c>
      <c r="E6" s="3" t="s">
        <v>24</v>
      </c>
      <c r="F6" s="3" t="s">
        <v>25</v>
      </c>
      <c r="G6" s="5" t="s">
        <v>32</v>
      </c>
      <c r="H6" s="2">
        <v>90</v>
      </c>
      <c r="I6" s="2" t="s">
        <v>33</v>
      </c>
      <c r="J6" s="3"/>
      <c r="K6" s="2"/>
      <c r="L6" s="2"/>
      <c r="M6" s="5"/>
    </row>
    <row r="7" spans="1:13">
      <c r="A7" s="2">
        <v>1</v>
      </c>
      <c r="B7" s="3" t="s">
        <v>34</v>
      </c>
      <c r="C7" s="4">
        <v>45479</v>
      </c>
      <c r="D7" s="3" t="s">
        <v>35</v>
      </c>
      <c r="E7" s="3" t="s">
        <v>19</v>
      </c>
      <c r="F7" s="3" t="s">
        <v>35</v>
      </c>
      <c r="G7" s="5" t="s">
        <v>36</v>
      </c>
      <c r="H7" s="2">
        <v>90</v>
      </c>
      <c r="I7" s="2" t="s">
        <v>30</v>
      </c>
      <c r="J7" s="3" t="s">
        <v>37</v>
      </c>
      <c r="K7" s="2"/>
      <c r="L7" s="2"/>
      <c r="M7" s="5"/>
    </row>
    <row r="8" spans="1:13">
      <c r="A8" s="2">
        <v>1</v>
      </c>
      <c r="B8" s="3" t="s">
        <v>38</v>
      </c>
      <c r="C8" s="4">
        <v>45480</v>
      </c>
      <c r="D8" s="3" t="s">
        <v>14</v>
      </c>
      <c r="E8" s="3"/>
      <c r="F8" s="3" t="s">
        <v>15</v>
      </c>
      <c r="G8" s="5" t="s">
        <v>39</v>
      </c>
      <c r="H8" s="2">
        <v>0</v>
      </c>
      <c r="I8" s="2"/>
      <c r="J8" s="3"/>
      <c r="K8" s="2"/>
      <c r="L8" s="2"/>
      <c r="M8" s="5"/>
    </row>
    <row r="9" spans="1:13">
      <c r="A9" s="2">
        <v>2</v>
      </c>
      <c r="B9" s="3" t="s">
        <v>13</v>
      </c>
      <c r="C9" s="4">
        <v>45481</v>
      </c>
      <c r="D9" s="3" t="s">
        <v>14</v>
      </c>
      <c r="E9" s="3"/>
      <c r="F9" s="3" t="s">
        <v>15</v>
      </c>
      <c r="G9" s="5" t="s">
        <v>16</v>
      </c>
      <c r="H9" s="2">
        <v>0</v>
      </c>
      <c r="I9" s="2"/>
      <c r="J9" s="3"/>
      <c r="K9" s="2"/>
      <c r="L9" s="2"/>
      <c r="M9" s="5"/>
    </row>
    <row r="10" spans="1:13">
      <c r="A10" s="2">
        <v>2</v>
      </c>
      <c r="B10" s="3" t="s">
        <v>17</v>
      </c>
      <c r="C10" s="4">
        <v>45482</v>
      </c>
      <c r="D10" s="3" t="s">
        <v>18</v>
      </c>
      <c r="E10" s="3" t="s">
        <v>19</v>
      </c>
      <c r="F10" s="3" t="s">
        <v>20</v>
      </c>
      <c r="G10" s="5" t="s">
        <v>21</v>
      </c>
      <c r="H10" s="2">
        <v>90</v>
      </c>
      <c r="I10" s="2" t="s">
        <v>22</v>
      </c>
      <c r="J10" s="3"/>
      <c r="K10" s="2"/>
      <c r="L10" s="2"/>
      <c r="M10" s="5"/>
    </row>
    <row r="11" spans="1:13">
      <c r="A11" s="2">
        <v>2</v>
      </c>
      <c r="B11" s="3" t="s">
        <v>23</v>
      </c>
      <c r="C11" s="4">
        <v>45483</v>
      </c>
      <c r="D11" s="3" t="s">
        <v>18</v>
      </c>
      <c r="E11" s="3" t="s">
        <v>24</v>
      </c>
      <c r="F11" s="3" t="s">
        <v>25</v>
      </c>
      <c r="G11" s="5" t="s">
        <v>26</v>
      </c>
      <c r="H11" s="2">
        <v>90</v>
      </c>
      <c r="I11" s="2" t="s">
        <v>22</v>
      </c>
      <c r="J11" s="3"/>
      <c r="K11" s="2"/>
      <c r="L11" s="2"/>
      <c r="M11" s="5"/>
    </row>
    <row r="12" spans="1:13">
      <c r="A12" s="2">
        <v>2</v>
      </c>
      <c r="B12" s="3" t="s">
        <v>27</v>
      </c>
      <c r="C12" s="4">
        <v>45484</v>
      </c>
      <c r="D12" s="3" t="s">
        <v>18</v>
      </c>
      <c r="E12" s="3" t="s">
        <v>19</v>
      </c>
      <c r="F12" s="3" t="s">
        <v>28</v>
      </c>
      <c r="G12" s="5" t="s">
        <v>29</v>
      </c>
      <c r="H12" s="2">
        <v>90</v>
      </c>
      <c r="I12" s="2" t="s">
        <v>30</v>
      </c>
      <c r="J12" s="3"/>
      <c r="K12" s="2"/>
      <c r="L12" s="2"/>
      <c r="M12" s="5"/>
    </row>
    <row r="13" spans="1:13">
      <c r="A13" s="2">
        <v>2</v>
      </c>
      <c r="B13" s="3" t="s">
        <v>31</v>
      </c>
      <c r="C13" s="4">
        <v>45485</v>
      </c>
      <c r="D13" s="3" t="s">
        <v>18</v>
      </c>
      <c r="E13" s="3" t="s">
        <v>24</v>
      </c>
      <c r="F13" s="3" t="s">
        <v>25</v>
      </c>
      <c r="G13" s="5" t="s">
        <v>32</v>
      </c>
      <c r="H13" s="2">
        <v>90</v>
      </c>
      <c r="I13" s="2" t="s">
        <v>33</v>
      </c>
      <c r="J13" s="3"/>
      <c r="K13" s="2"/>
      <c r="L13" s="2"/>
      <c r="M13" s="5"/>
    </row>
    <row r="14" spans="1:13">
      <c r="A14" s="2">
        <v>2</v>
      </c>
      <c r="B14" s="3" t="s">
        <v>34</v>
      </c>
      <c r="C14" s="4">
        <v>45486</v>
      </c>
      <c r="D14" s="3" t="s">
        <v>35</v>
      </c>
      <c r="E14" s="3" t="s">
        <v>19</v>
      </c>
      <c r="F14" s="3" t="s">
        <v>35</v>
      </c>
      <c r="G14" s="5" t="s">
        <v>36</v>
      </c>
      <c r="H14" s="2">
        <v>90</v>
      </c>
      <c r="I14" s="2" t="s">
        <v>30</v>
      </c>
      <c r="J14" s="3" t="s">
        <v>40</v>
      </c>
      <c r="K14" s="2" t="s">
        <v>41</v>
      </c>
      <c r="L14" s="2">
        <v>5</v>
      </c>
      <c r="M14" s="5"/>
    </row>
    <row r="15" spans="1:13">
      <c r="A15" s="2">
        <v>2</v>
      </c>
      <c r="B15" s="3" t="s">
        <v>38</v>
      </c>
      <c r="C15" s="4">
        <v>45487</v>
      </c>
      <c r="D15" s="3" t="s">
        <v>14</v>
      </c>
      <c r="E15" s="3"/>
      <c r="F15" s="3" t="s">
        <v>15</v>
      </c>
      <c r="G15" s="5" t="s">
        <v>39</v>
      </c>
      <c r="H15" s="2">
        <v>0</v>
      </c>
      <c r="I15" s="2"/>
      <c r="J15" s="3"/>
      <c r="K15" s="2"/>
      <c r="L15" s="2"/>
      <c r="M15" s="5"/>
    </row>
    <row r="16" spans="1:13">
      <c r="A16" s="2">
        <v>3</v>
      </c>
      <c r="B16" s="3" t="s">
        <v>13</v>
      </c>
      <c r="C16" s="4">
        <v>45488</v>
      </c>
      <c r="D16" s="3" t="s">
        <v>14</v>
      </c>
      <c r="E16" s="3"/>
      <c r="F16" s="3" t="s">
        <v>15</v>
      </c>
      <c r="G16" s="5" t="s">
        <v>16</v>
      </c>
      <c r="H16" s="2">
        <v>0</v>
      </c>
      <c r="I16" s="2"/>
      <c r="J16" s="3"/>
      <c r="K16" s="2"/>
      <c r="L16" s="2"/>
      <c r="M16" s="5"/>
    </row>
    <row r="17" spans="1:13">
      <c r="A17" s="2">
        <v>3</v>
      </c>
      <c r="B17" s="3" t="s">
        <v>17</v>
      </c>
      <c r="C17" s="4">
        <v>45489</v>
      </c>
      <c r="D17" s="3" t="s">
        <v>18</v>
      </c>
      <c r="E17" s="3" t="s">
        <v>19</v>
      </c>
      <c r="F17" s="3" t="s">
        <v>20</v>
      </c>
      <c r="G17" s="5" t="s">
        <v>21</v>
      </c>
      <c r="H17" s="2">
        <v>90</v>
      </c>
      <c r="I17" s="2" t="s">
        <v>22</v>
      </c>
      <c r="J17" s="3"/>
      <c r="K17" s="2"/>
      <c r="L17" s="2"/>
      <c r="M17" s="5"/>
    </row>
    <row r="18" spans="1:13">
      <c r="A18" s="2">
        <v>3</v>
      </c>
      <c r="B18" s="3" t="s">
        <v>23</v>
      </c>
      <c r="C18" s="4">
        <v>45490</v>
      </c>
      <c r="D18" s="3" t="s">
        <v>18</v>
      </c>
      <c r="E18" s="3" t="s">
        <v>24</v>
      </c>
      <c r="F18" s="3" t="s">
        <v>25</v>
      </c>
      <c r="G18" s="5" t="s">
        <v>26</v>
      </c>
      <c r="H18" s="2">
        <v>90</v>
      </c>
      <c r="I18" s="2" t="s">
        <v>22</v>
      </c>
      <c r="J18" s="3"/>
      <c r="K18" s="2"/>
      <c r="L18" s="2"/>
      <c r="M18" s="5"/>
    </row>
    <row r="19" spans="1:13">
      <c r="A19" s="2">
        <v>3</v>
      </c>
      <c r="B19" s="3" t="s">
        <v>27</v>
      </c>
      <c r="C19" s="4">
        <v>45491</v>
      </c>
      <c r="D19" s="3" t="s">
        <v>18</v>
      </c>
      <c r="E19" s="3" t="s">
        <v>19</v>
      </c>
      <c r="F19" s="3" t="s">
        <v>28</v>
      </c>
      <c r="G19" s="5" t="s">
        <v>29</v>
      </c>
      <c r="H19" s="2">
        <v>90</v>
      </c>
      <c r="I19" s="2" t="s">
        <v>30</v>
      </c>
      <c r="J19" s="3"/>
      <c r="K19" s="2"/>
      <c r="L19" s="2"/>
      <c r="M19" s="5"/>
    </row>
    <row r="20" spans="1:13">
      <c r="A20" s="2">
        <v>3</v>
      </c>
      <c r="B20" s="3" t="s">
        <v>31</v>
      </c>
      <c r="C20" s="4">
        <v>45492</v>
      </c>
      <c r="D20" s="3" t="s">
        <v>18</v>
      </c>
      <c r="E20" s="3" t="s">
        <v>24</v>
      </c>
      <c r="F20" s="3" t="s">
        <v>25</v>
      </c>
      <c r="G20" s="5" t="s">
        <v>32</v>
      </c>
      <c r="H20" s="2">
        <v>90</v>
      </c>
      <c r="I20" s="2" t="s">
        <v>33</v>
      </c>
      <c r="J20" s="3"/>
      <c r="K20" s="2"/>
      <c r="L20" s="2"/>
      <c r="M20" s="5"/>
    </row>
    <row r="21" spans="1:13">
      <c r="A21" s="2">
        <v>3</v>
      </c>
      <c r="B21" s="3" t="s">
        <v>34</v>
      </c>
      <c r="C21" s="4">
        <v>45493</v>
      </c>
      <c r="D21" s="3" t="s">
        <v>35</v>
      </c>
      <c r="E21" s="3" t="s">
        <v>19</v>
      </c>
      <c r="F21" s="3" t="s">
        <v>35</v>
      </c>
      <c r="G21" s="5" t="s">
        <v>36</v>
      </c>
      <c r="H21" s="2">
        <v>90</v>
      </c>
      <c r="I21" s="2" t="s">
        <v>30</v>
      </c>
      <c r="J21" s="3" t="s">
        <v>42</v>
      </c>
      <c r="K21" s="2" t="s">
        <v>41</v>
      </c>
      <c r="L21" s="2">
        <v>5</v>
      </c>
      <c r="M21" s="5"/>
    </row>
    <row r="22" spans="1:13">
      <c r="A22" s="2">
        <v>3</v>
      </c>
      <c r="B22" s="3" t="s">
        <v>38</v>
      </c>
      <c r="C22" s="4">
        <v>45494</v>
      </c>
      <c r="D22" s="3" t="s">
        <v>14</v>
      </c>
      <c r="E22" s="3"/>
      <c r="F22" s="3" t="s">
        <v>15</v>
      </c>
      <c r="G22" s="5" t="s">
        <v>39</v>
      </c>
      <c r="H22" s="2">
        <v>0</v>
      </c>
      <c r="I22" s="2"/>
      <c r="J22" s="3"/>
      <c r="K22" s="2"/>
      <c r="L22" s="2"/>
      <c r="M22" s="5"/>
    </row>
    <row r="23" spans="1:13">
      <c r="A23" s="2">
        <v>4</v>
      </c>
      <c r="B23" s="3" t="s">
        <v>13</v>
      </c>
      <c r="C23" s="4">
        <v>45495</v>
      </c>
      <c r="D23" s="3" t="s">
        <v>14</v>
      </c>
      <c r="E23" s="3"/>
      <c r="F23" s="3" t="s">
        <v>15</v>
      </c>
      <c r="G23" s="5" t="s">
        <v>16</v>
      </c>
      <c r="H23" s="2">
        <v>0</v>
      </c>
      <c r="I23" s="2"/>
      <c r="J23" s="3"/>
      <c r="K23" s="2"/>
      <c r="L23" s="2"/>
      <c r="M23" s="5"/>
    </row>
    <row r="24" spans="1:13">
      <c r="A24" s="2">
        <v>4</v>
      </c>
      <c r="B24" s="3" t="s">
        <v>17</v>
      </c>
      <c r="C24" s="4">
        <v>45496</v>
      </c>
      <c r="D24" s="3" t="s">
        <v>18</v>
      </c>
      <c r="E24" s="3" t="s">
        <v>19</v>
      </c>
      <c r="F24" s="3" t="s">
        <v>43</v>
      </c>
      <c r="G24" s="5" t="s">
        <v>44</v>
      </c>
      <c r="H24" s="2">
        <v>90</v>
      </c>
      <c r="I24" s="2" t="s">
        <v>30</v>
      </c>
      <c r="J24" s="3"/>
      <c r="K24" s="2"/>
      <c r="L24" s="2"/>
      <c r="M24" s="5"/>
    </row>
    <row r="25" spans="1:13">
      <c r="A25" s="2">
        <v>4</v>
      </c>
      <c r="B25" s="3" t="s">
        <v>23</v>
      </c>
      <c r="C25" s="4">
        <v>45497</v>
      </c>
      <c r="D25" s="3" t="s">
        <v>18</v>
      </c>
      <c r="E25" s="3" t="s">
        <v>24</v>
      </c>
      <c r="F25" s="3" t="s">
        <v>43</v>
      </c>
      <c r="G25" s="5" t="s">
        <v>44</v>
      </c>
      <c r="H25" s="2">
        <v>90</v>
      </c>
      <c r="I25" s="2" t="s">
        <v>30</v>
      </c>
      <c r="J25" s="3"/>
      <c r="K25" s="2"/>
      <c r="L25" s="2"/>
      <c r="M25" s="5"/>
    </row>
    <row r="26" spans="1:13">
      <c r="A26" s="2">
        <v>4</v>
      </c>
      <c r="B26" s="3" t="s">
        <v>27</v>
      </c>
      <c r="C26" s="4">
        <v>45498</v>
      </c>
      <c r="D26" s="3" t="s">
        <v>18</v>
      </c>
      <c r="E26" s="3" t="s">
        <v>19</v>
      </c>
      <c r="F26" s="3" t="s">
        <v>43</v>
      </c>
      <c r="G26" s="5" t="s">
        <v>44</v>
      </c>
      <c r="H26" s="2">
        <v>90</v>
      </c>
      <c r="I26" s="2" t="s">
        <v>30</v>
      </c>
      <c r="J26" s="3"/>
      <c r="K26" s="2"/>
      <c r="L26" s="2"/>
      <c r="M26" s="5"/>
    </row>
    <row r="27" spans="1:13">
      <c r="A27" s="2">
        <v>4</v>
      </c>
      <c r="B27" s="3" t="s">
        <v>31</v>
      </c>
      <c r="C27" s="4">
        <v>45499</v>
      </c>
      <c r="D27" s="3" t="s">
        <v>18</v>
      </c>
      <c r="E27" s="3" t="s">
        <v>24</v>
      </c>
      <c r="F27" s="3" t="s">
        <v>25</v>
      </c>
      <c r="G27" s="5" t="s">
        <v>32</v>
      </c>
      <c r="H27" s="2">
        <v>90</v>
      </c>
      <c r="I27" s="2" t="s">
        <v>33</v>
      </c>
      <c r="J27" s="3"/>
      <c r="K27" s="2"/>
      <c r="L27" s="2"/>
      <c r="M27" s="5"/>
    </row>
    <row r="28" spans="1:13">
      <c r="A28" s="2">
        <v>4</v>
      </c>
      <c r="B28" s="3" t="s">
        <v>34</v>
      </c>
      <c r="C28" s="4">
        <v>45500</v>
      </c>
      <c r="D28" s="3" t="s">
        <v>35</v>
      </c>
      <c r="E28" s="3" t="s">
        <v>19</v>
      </c>
      <c r="F28" s="3" t="s">
        <v>35</v>
      </c>
      <c r="G28" s="5" t="s">
        <v>36</v>
      </c>
      <c r="H28" s="2">
        <v>90</v>
      </c>
      <c r="I28" s="2" t="s">
        <v>30</v>
      </c>
      <c r="J28" s="3" t="s">
        <v>45</v>
      </c>
      <c r="K28" s="2" t="s">
        <v>46</v>
      </c>
      <c r="L28" s="2">
        <v>8</v>
      </c>
      <c r="M28" s="5"/>
    </row>
    <row r="29" spans="1:13">
      <c r="A29" s="2">
        <v>4</v>
      </c>
      <c r="B29" s="3" t="s">
        <v>38</v>
      </c>
      <c r="C29" s="4">
        <v>45501</v>
      </c>
      <c r="D29" s="3" t="s">
        <v>14</v>
      </c>
      <c r="E29" s="3"/>
      <c r="F29" s="3" t="s">
        <v>15</v>
      </c>
      <c r="G29" s="5" t="s">
        <v>39</v>
      </c>
      <c r="H29" s="2">
        <v>0</v>
      </c>
      <c r="I29" s="2"/>
      <c r="J29" s="3"/>
      <c r="K29" s="2"/>
      <c r="L29" s="2"/>
      <c r="M29" s="5"/>
    </row>
    <row r="30" spans="1:13">
      <c r="A30" s="2">
        <v>5</v>
      </c>
      <c r="B30" s="3" t="s">
        <v>13</v>
      </c>
      <c r="C30" s="4">
        <v>45502</v>
      </c>
      <c r="D30" s="3" t="s">
        <v>14</v>
      </c>
      <c r="E30" s="3"/>
      <c r="F30" s="3" t="s">
        <v>15</v>
      </c>
      <c r="G30" s="5" t="s">
        <v>16</v>
      </c>
      <c r="H30" s="2">
        <v>0</v>
      </c>
      <c r="I30" s="2"/>
      <c r="J30" s="3"/>
      <c r="K30" s="2"/>
      <c r="L30" s="2"/>
      <c r="M30" s="5"/>
    </row>
    <row r="31" spans="1:13">
      <c r="A31" s="2">
        <v>5</v>
      </c>
      <c r="B31" s="3" t="s">
        <v>17</v>
      </c>
      <c r="C31" s="4">
        <v>45503</v>
      </c>
      <c r="D31" s="3" t="s">
        <v>18</v>
      </c>
      <c r="E31" s="3" t="s">
        <v>19</v>
      </c>
      <c r="F31" s="3" t="s">
        <v>20</v>
      </c>
      <c r="G31" s="5" t="s">
        <v>21</v>
      </c>
      <c r="H31" s="2">
        <v>90</v>
      </c>
      <c r="I31" s="2" t="s">
        <v>22</v>
      </c>
      <c r="J31" s="3"/>
      <c r="K31" s="2"/>
      <c r="L31" s="2"/>
      <c r="M31" s="5"/>
    </row>
    <row r="32" spans="1:13">
      <c r="A32" s="2">
        <v>5</v>
      </c>
      <c r="B32" s="3" t="s">
        <v>23</v>
      </c>
      <c r="C32" s="4">
        <v>45504</v>
      </c>
      <c r="D32" s="3" t="s">
        <v>18</v>
      </c>
      <c r="E32" s="3" t="s">
        <v>24</v>
      </c>
      <c r="F32" s="3" t="s">
        <v>25</v>
      </c>
      <c r="G32" s="5" t="s">
        <v>26</v>
      </c>
      <c r="H32" s="2">
        <v>90</v>
      </c>
      <c r="I32" s="2" t="s">
        <v>22</v>
      </c>
      <c r="J32" s="3"/>
      <c r="K32" s="2"/>
      <c r="L32" s="2"/>
      <c r="M32" s="5"/>
    </row>
    <row r="33" spans="1:13">
      <c r="A33" s="2">
        <v>5</v>
      </c>
      <c r="B33" s="3" t="s">
        <v>27</v>
      </c>
      <c r="C33" s="4">
        <v>45505</v>
      </c>
      <c r="D33" s="3" t="s">
        <v>18</v>
      </c>
      <c r="E33" s="3" t="s">
        <v>19</v>
      </c>
      <c r="F33" s="3" t="s">
        <v>28</v>
      </c>
      <c r="G33" s="5" t="s">
        <v>29</v>
      </c>
      <c r="H33" s="2">
        <v>90</v>
      </c>
      <c r="I33" s="2" t="s">
        <v>30</v>
      </c>
      <c r="J33" s="3"/>
      <c r="K33" s="2"/>
      <c r="L33" s="2"/>
      <c r="M33" s="5"/>
    </row>
    <row r="34" spans="1:13">
      <c r="A34" s="2">
        <v>5</v>
      </c>
      <c r="B34" s="3" t="s">
        <v>31</v>
      </c>
      <c r="C34" s="4">
        <v>45506</v>
      </c>
      <c r="D34" s="3" t="s">
        <v>18</v>
      </c>
      <c r="E34" s="3" t="s">
        <v>24</v>
      </c>
      <c r="F34" s="3" t="s">
        <v>25</v>
      </c>
      <c r="G34" s="5" t="s">
        <v>32</v>
      </c>
      <c r="H34" s="2">
        <v>90</v>
      </c>
      <c r="I34" s="2" t="s">
        <v>33</v>
      </c>
      <c r="J34" s="3"/>
      <c r="K34" s="2"/>
      <c r="L34" s="2"/>
      <c r="M34" s="5"/>
    </row>
    <row r="35" spans="1:13">
      <c r="A35" s="2">
        <v>5</v>
      </c>
      <c r="B35" s="3" t="s">
        <v>34</v>
      </c>
      <c r="C35" s="4">
        <v>45507</v>
      </c>
      <c r="D35" s="3" t="s">
        <v>35</v>
      </c>
      <c r="E35" s="3" t="s">
        <v>19</v>
      </c>
      <c r="F35" s="3" t="s">
        <v>35</v>
      </c>
      <c r="G35" s="5" t="s">
        <v>36</v>
      </c>
      <c r="H35" s="2">
        <v>90</v>
      </c>
      <c r="I35" s="2" t="s">
        <v>30</v>
      </c>
      <c r="J35" s="3" t="s">
        <v>47</v>
      </c>
      <c r="K35" s="2" t="s">
        <v>41</v>
      </c>
      <c r="L35" s="2">
        <v>9</v>
      </c>
      <c r="M35" s="5"/>
    </row>
    <row r="36" spans="1:13">
      <c r="A36" s="2">
        <v>5</v>
      </c>
      <c r="B36" s="3" t="s">
        <v>38</v>
      </c>
      <c r="C36" s="4">
        <v>45508</v>
      </c>
      <c r="D36" s="3" t="s">
        <v>14</v>
      </c>
      <c r="E36" s="3"/>
      <c r="F36" s="3" t="s">
        <v>15</v>
      </c>
      <c r="G36" s="5" t="s">
        <v>39</v>
      </c>
      <c r="H36" s="2">
        <v>0</v>
      </c>
      <c r="I36" s="2"/>
      <c r="J36" s="3"/>
      <c r="K36" s="2"/>
      <c r="L36" s="2"/>
      <c r="M36" s="5"/>
    </row>
    <row r="37" spans="1:13">
      <c r="A37" s="2">
        <v>6</v>
      </c>
      <c r="B37" s="3" t="s">
        <v>13</v>
      </c>
      <c r="C37" s="4">
        <v>45509</v>
      </c>
      <c r="D37" s="3" t="s">
        <v>14</v>
      </c>
      <c r="E37" s="3"/>
      <c r="F37" s="3" t="s">
        <v>15</v>
      </c>
      <c r="G37" s="5" t="s">
        <v>16</v>
      </c>
      <c r="H37" s="2">
        <v>0</v>
      </c>
      <c r="I37" s="2"/>
      <c r="J37" s="3"/>
      <c r="K37" s="2"/>
      <c r="L37" s="2"/>
      <c r="M37" s="5"/>
    </row>
    <row r="38" spans="1:13">
      <c r="A38" s="2">
        <v>6</v>
      </c>
      <c r="B38" s="3" t="s">
        <v>17</v>
      </c>
      <c r="C38" s="4">
        <v>45510</v>
      </c>
      <c r="D38" s="3" t="s">
        <v>18</v>
      </c>
      <c r="E38" s="3" t="s">
        <v>19</v>
      </c>
      <c r="F38" s="3" t="s">
        <v>20</v>
      </c>
      <c r="G38" s="5" t="s">
        <v>21</v>
      </c>
      <c r="H38" s="2">
        <v>90</v>
      </c>
      <c r="I38" s="2" t="s">
        <v>22</v>
      </c>
      <c r="J38" s="3"/>
      <c r="K38" s="2"/>
      <c r="L38" s="2"/>
      <c r="M38" s="5"/>
    </row>
    <row r="39" spans="1:13">
      <c r="A39" s="2">
        <v>6</v>
      </c>
      <c r="B39" s="3" t="s">
        <v>23</v>
      </c>
      <c r="C39" s="4">
        <v>45511</v>
      </c>
      <c r="D39" s="3" t="s">
        <v>18</v>
      </c>
      <c r="E39" s="3" t="s">
        <v>24</v>
      </c>
      <c r="F39" s="3" t="s">
        <v>25</v>
      </c>
      <c r="G39" s="5" t="s">
        <v>26</v>
      </c>
      <c r="H39" s="2">
        <v>90</v>
      </c>
      <c r="I39" s="2" t="s">
        <v>22</v>
      </c>
      <c r="J39" s="3"/>
      <c r="K39" s="2"/>
      <c r="L39" s="2"/>
      <c r="M39" s="5"/>
    </row>
    <row r="40" spans="1:13">
      <c r="A40" s="2">
        <v>6</v>
      </c>
      <c r="B40" s="3" t="s">
        <v>27</v>
      </c>
      <c r="C40" s="4">
        <v>45512</v>
      </c>
      <c r="D40" s="3" t="s">
        <v>18</v>
      </c>
      <c r="E40" s="3" t="s">
        <v>19</v>
      </c>
      <c r="F40" s="3" t="s">
        <v>28</v>
      </c>
      <c r="G40" s="5" t="s">
        <v>29</v>
      </c>
      <c r="H40" s="2">
        <v>90</v>
      </c>
      <c r="I40" s="2" t="s">
        <v>30</v>
      </c>
      <c r="J40" s="3"/>
      <c r="K40" s="2"/>
      <c r="L40" s="2"/>
      <c r="M40" s="5"/>
    </row>
    <row r="41" spans="1:13">
      <c r="A41" s="2">
        <v>6</v>
      </c>
      <c r="B41" s="3" t="s">
        <v>31</v>
      </c>
      <c r="C41" s="4">
        <v>45513</v>
      </c>
      <c r="D41" s="3" t="s">
        <v>18</v>
      </c>
      <c r="E41" s="3" t="s">
        <v>24</v>
      </c>
      <c r="F41" s="3" t="s">
        <v>25</v>
      </c>
      <c r="G41" s="5" t="s">
        <v>32</v>
      </c>
      <c r="H41" s="2">
        <v>90</v>
      </c>
      <c r="I41" s="2" t="s">
        <v>33</v>
      </c>
      <c r="J41" s="3"/>
      <c r="K41" s="2"/>
      <c r="L41" s="2"/>
      <c r="M41" s="5"/>
    </row>
    <row r="42" spans="1:13">
      <c r="A42" s="2">
        <v>6</v>
      </c>
      <c r="B42" s="3" t="s">
        <v>34</v>
      </c>
      <c r="C42" s="4">
        <v>45514</v>
      </c>
      <c r="D42" s="3" t="s">
        <v>35</v>
      </c>
      <c r="E42" s="3" t="s">
        <v>19</v>
      </c>
      <c r="F42" s="3" t="s">
        <v>35</v>
      </c>
      <c r="G42" s="5" t="s">
        <v>36</v>
      </c>
      <c r="H42" s="2">
        <v>90</v>
      </c>
      <c r="I42" s="2" t="s">
        <v>30</v>
      </c>
      <c r="J42" s="3" t="s">
        <v>48</v>
      </c>
      <c r="K42" s="2" t="s">
        <v>46</v>
      </c>
      <c r="L42" s="2">
        <v>6</v>
      </c>
      <c r="M42" s="5"/>
    </row>
    <row r="43" spans="1:13">
      <c r="A43" s="2">
        <v>6</v>
      </c>
      <c r="B43" s="3" t="s">
        <v>38</v>
      </c>
      <c r="C43" s="4">
        <v>45515</v>
      </c>
      <c r="D43" s="3" t="s">
        <v>14</v>
      </c>
      <c r="E43" s="3"/>
      <c r="F43" s="3" t="s">
        <v>15</v>
      </c>
      <c r="G43" s="5" t="s">
        <v>39</v>
      </c>
      <c r="H43" s="2">
        <v>0</v>
      </c>
      <c r="I43" s="2"/>
      <c r="J43" s="3"/>
      <c r="K43" s="2"/>
      <c r="L43" s="2"/>
      <c r="M43" s="5"/>
    </row>
  </sheetData>
  <sheetProtection sheet="1" objects="1" scenarios="1" autoFilter="0"/>
  <autoFilter ref="A1:M1"/>
  <conditionalFormatting sqref="I2:I142">
    <cfRule type="cellIs" dxfId="0" priority="1" operator="equal">
      <formula>"Leicht"</formula>
    </cfRule>
    <cfRule type="cellIs" dxfId="1" priority="2" operator="equal">
      <formula>"Mittel"</formula>
    </cfRule>
    <cfRule type="cellIs" dxfId="2" priority="3" operator="equal">
      <formula>"Hoch"</formula>
    </cfRule>
  </conditionalFormatting>
  <dataValidations count="5">
    <dataValidation type="list" allowBlank="1" showInputMessage="1" showErrorMessage="1" sqref="D2:D142">
      <formula1>"Training,Spiel,Ruhe"</formula1>
    </dataValidation>
    <dataValidation type="list" allowBlank="1" showInputMessage="1" showErrorMessage="1" sqref="E2:E142">
      <formula1>"Vormittag,Nachmittag"</formula1>
    </dataValidation>
    <dataValidation type="list" allowBlank="1" showInputMessage="1" showErrorMessage="1" sqref="F2:F142">
      <formula1>"Technik,Taktik,Kondition,Regeneration"</formula1>
    </dataValidation>
    <dataValidation type="list" allowBlank="1" showInputMessage="1" showErrorMessage="1" sqref="I2:I142">
      <formula1>"Leicht,Mittel,Hoch"</formula1>
    </dataValidation>
    <dataValidation type="whole" allowBlank="1" showInputMessage="1" showErrorMessage="1" errorTitle="Ungültige Eingabe" error="Bitte geben Sie eine Zahl zwischen 1 und 10 ein." sqref="L2:L142">
      <formula1>1</formula1>
      <formula2>10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cols>
    <col min="1" max="1" width="10.7109375" customWidth="1"/>
    <col min="2" max="4" width="25.7109375" customWidth="1"/>
    <col min="5" max="5" width="28.7109375" customWidth="1"/>
    <col min="6" max="8" width="0" hidden="1" customWidth="1"/>
  </cols>
  <sheetData>
    <row r="1" spans="1:8">
      <c r="A1" s="1" t="s">
        <v>0</v>
      </c>
      <c r="B1" s="1" t="s">
        <v>49</v>
      </c>
      <c r="C1" s="1" t="s">
        <v>50</v>
      </c>
      <c r="D1" s="1" t="s">
        <v>51</v>
      </c>
      <c r="E1" s="1" t="s">
        <v>52</v>
      </c>
      <c r="F1" s="1" t="s">
        <v>53</v>
      </c>
      <c r="G1" s="1" t="s">
        <v>54</v>
      </c>
      <c r="H1" s="1" t="s">
        <v>55</v>
      </c>
    </row>
    <row r="2" spans="1:8">
      <c r="A2">
        <v>1</v>
      </c>
      <c r="B2">
        <f>COUNTIFS(Trainingsplan!$A:$A, $A2, Trainingsplan!$D:$D, "Training")</f>
        <v>0</v>
      </c>
      <c r="C2">
        <f>COUNTIFS(Trainingsplan!$A:$A, $A2, Trainingsplan!$D:$D, "Spiel")</f>
        <v>0</v>
      </c>
      <c r="D2">
        <f>SUMIFS(Trainingsplan!$H:$H, Trainingsplan!$A:$A, $A2)</f>
        <v>0</v>
      </c>
      <c r="E2">
        <f>IFERROR(AVERAGEIFS(Trainingsplan!$L:$L, Trainingsplan!$A:$A, $A2), 0)</f>
        <v>0</v>
      </c>
      <c r="F2">
        <f>COUNTIFS(Trainingsplan!$A:$A, $A2, Trainingsplan!$I:$I, "Leicht")</f>
        <v>0</v>
      </c>
      <c r="G2">
        <f>COUNTIFS(Trainingsplan!$A:$A, $A2, Trainingsplan!$I:$I, "Mittel")</f>
        <v>0</v>
      </c>
      <c r="H2">
        <f>COUNTIFS(Trainingsplan!$A:$A, $A2, Trainingsplan!$I:$I, "Hoch")</f>
        <v>0</v>
      </c>
    </row>
    <row r="3" spans="1:8">
      <c r="A3">
        <v>2</v>
      </c>
      <c r="B3">
        <f>COUNTIFS(Trainingsplan!$A:$A, $A3, Trainingsplan!$D:$D, "Training")</f>
        <v>0</v>
      </c>
      <c r="C3">
        <f>COUNTIFS(Trainingsplan!$A:$A, $A3, Trainingsplan!$D:$D, "Spiel")</f>
        <v>0</v>
      </c>
      <c r="D3">
        <f>SUMIFS(Trainingsplan!$H:$H, Trainingsplan!$A:$A, $A3)</f>
        <v>0</v>
      </c>
      <c r="E3">
        <f>IFERROR(AVERAGEIFS(Trainingsplan!$L:$L, Trainingsplan!$A:$A, $A3), 0)</f>
        <v>0</v>
      </c>
      <c r="F3">
        <f>COUNTIFS(Trainingsplan!$A:$A, $A3, Trainingsplan!$I:$I, "Leicht")</f>
        <v>0</v>
      </c>
      <c r="G3">
        <f>COUNTIFS(Trainingsplan!$A:$A, $A3, Trainingsplan!$I:$I, "Mittel")</f>
        <v>0</v>
      </c>
      <c r="H3">
        <f>COUNTIFS(Trainingsplan!$A:$A, $A3, Trainingsplan!$I:$I, "Hoch")</f>
        <v>0</v>
      </c>
    </row>
    <row r="4" spans="1:8">
      <c r="A4">
        <v>3</v>
      </c>
      <c r="B4">
        <f>COUNTIFS(Trainingsplan!$A:$A, $A4, Trainingsplan!$D:$D, "Training")</f>
        <v>0</v>
      </c>
      <c r="C4">
        <f>COUNTIFS(Trainingsplan!$A:$A, $A4, Trainingsplan!$D:$D, "Spiel")</f>
        <v>0</v>
      </c>
      <c r="D4">
        <f>SUMIFS(Trainingsplan!$H:$H, Trainingsplan!$A:$A, $A4)</f>
        <v>0</v>
      </c>
      <c r="E4">
        <f>IFERROR(AVERAGEIFS(Trainingsplan!$L:$L, Trainingsplan!$A:$A, $A4), 0)</f>
        <v>0</v>
      </c>
      <c r="F4">
        <f>COUNTIFS(Trainingsplan!$A:$A, $A4, Trainingsplan!$I:$I, "Leicht")</f>
        <v>0</v>
      </c>
      <c r="G4">
        <f>COUNTIFS(Trainingsplan!$A:$A, $A4, Trainingsplan!$I:$I, "Mittel")</f>
        <v>0</v>
      </c>
      <c r="H4">
        <f>COUNTIFS(Trainingsplan!$A:$A, $A4, Trainingsplan!$I:$I, "Hoch")</f>
        <v>0</v>
      </c>
    </row>
    <row r="5" spans="1:8">
      <c r="A5">
        <v>4</v>
      </c>
      <c r="B5">
        <f>COUNTIFS(Trainingsplan!$A:$A, $A5, Trainingsplan!$D:$D, "Training")</f>
        <v>0</v>
      </c>
      <c r="C5">
        <f>COUNTIFS(Trainingsplan!$A:$A, $A5, Trainingsplan!$D:$D, "Spiel")</f>
        <v>0</v>
      </c>
      <c r="D5">
        <f>SUMIFS(Trainingsplan!$H:$H, Trainingsplan!$A:$A, $A5)</f>
        <v>0</v>
      </c>
      <c r="E5">
        <f>IFERROR(AVERAGEIFS(Trainingsplan!$L:$L, Trainingsplan!$A:$A, $A5), 0)</f>
        <v>0</v>
      </c>
      <c r="F5">
        <f>COUNTIFS(Trainingsplan!$A:$A, $A5, Trainingsplan!$I:$I, "Leicht")</f>
        <v>0</v>
      </c>
      <c r="G5">
        <f>COUNTIFS(Trainingsplan!$A:$A, $A5, Trainingsplan!$I:$I, "Mittel")</f>
        <v>0</v>
      </c>
      <c r="H5">
        <f>COUNTIFS(Trainingsplan!$A:$A, $A5, Trainingsplan!$I:$I, "Hoch")</f>
        <v>0</v>
      </c>
    </row>
    <row r="6" spans="1:8">
      <c r="A6">
        <v>5</v>
      </c>
      <c r="B6">
        <f>COUNTIFS(Trainingsplan!$A:$A, $A6, Trainingsplan!$D:$D, "Training")</f>
        <v>0</v>
      </c>
      <c r="C6">
        <f>COUNTIFS(Trainingsplan!$A:$A, $A6, Trainingsplan!$D:$D, "Spiel")</f>
        <v>0</v>
      </c>
      <c r="D6">
        <f>SUMIFS(Trainingsplan!$H:$H, Trainingsplan!$A:$A, $A6)</f>
        <v>0</v>
      </c>
      <c r="E6">
        <f>IFERROR(AVERAGEIFS(Trainingsplan!$L:$L, Trainingsplan!$A:$A, $A6), 0)</f>
        <v>0</v>
      </c>
      <c r="F6">
        <f>COUNTIFS(Trainingsplan!$A:$A, $A6, Trainingsplan!$I:$I, "Leicht")</f>
        <v>0</v>
      </c>
      <c r="G6">
        <f>COUNTIFS(Trainingsplan!$A:$A, $A6, Trainingsplan!$I:$I, "Mittel")</f>
        <v>0</v>
      </c>
      <c r="H6">
        <f>COUNTIFS(Trainingsplan!$A:$A, $A6, Trainingsplan!$I:$I, "Hoch")</f>
        <v>0</v>
      </c>
    </row>
    <row r="7" spans="1:8">
      <c r="A7">
        <v>6</v>
      </c>
      <c r="B7">
        <f>COUNTIFS(Trainingsplan!$A:$A, $A7, Trainingsplan!$D:$D, "Training")</f>
        <v>0</v>
      </c>
      <c r="C7">
        <f>COUNTIFS(Trainingsplan!$A:$A, $A7, Trainingsplan!$D:$D, "Spiel")</f>
        <v>0</v>
      </c>
      <c r="D7">
        <f>SUMIFS(Trainingsplan!$H:$H, Trainingsplan!$A:$A, $A7)</f>
        <v>0</v>
      </c>
      <c r="E7">
        <f>IFERROR(AVERAGEIFS(Trainingsplan!$L:$L, Trainingsplan!$A:$A, $A7), 0)</f>
        <v>0</v>
      </c>
      <c r="F7">
        <f>COUNTIFS(Trainingsplan!$A:$A, $A7, Trainingsplan!$I:$I, "Leicht")</f>
        <v>0</v>
      </c>
      <c r="G7">
        <f>COUNTIFS(Trainingsplan!$A:$A, $A7, Trainingsplan!$I:$I, "Mittel")</f>
        <v>0</v>
      </c>
      <c r="H7">
        <f>COUNTIFS(Trainingsplan!$A:$A, $A7, Trainingsplan!$I:$I, "Hoch")</f>
        <v>0</v>
      </c>
    </row>
  </sheetData>
  <conditionalFormatting sqref="E2:E7">
    <cfRule type="dataBar" priority="1">
      <dataBar>
        <cfvo type="min" val="0"/>
        <cfvo type="max" val="0"/>
        <color rgb="FF638EC6"/>
      </dataBar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Trainingsplan</vt:lpstr>
      <vt:lpstr>Wochenübersicht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2025-08-05T09:05:47Z</dcterms:created>
  <dcterms:modified xsi:type="dcterms:W3CDTF">2025-08-05T09:05:47Z</dcterms:modified>
</cp:coreProperties>
</file>