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chichtübergabe protokoll\"/>
    </mc:Choice>
  </mc:AlternateContent>
  <xr:revisionPtr revIDLastSave="0" documentId="8_{E498F195-F7D4-45CF-AF64-325A7BF03BDC}" xr6:coauthVersionLast="47" xr6:coauthVersionMax="47" xr10:uidLastSave="{00000000-0000-0000-0000-000000000000}"/>
  <bookViews>
    <workbookView xWindow="2340" yWindow="2340" windowWidth="22155" windowHeight="12330" activeTab="1" xr2:uid="{00000000-000D-0000-FFFF-FFFF00000000}"/>
  </bookViews>
  <sheets>
    <sheet name="Protokoll" sheetId="2" r:id="rId1"/>
    <sheet name="Übergabe-Heute" sheetId="3" r:id="rId2"/>
    <sheet name="Stammdaten" sheetId="1" r:id="rId3"/>
  </sheets>
  <definedNames>
    <definedName name="_xlnm.Print_Area" localSheetId="0">Protokoll!$A$1:$T$65</definedName>
    <definedName name="rngBereiche">Stammdaten!$F$2:$F$7</definedName>
    <definedName name="rngJaNein">Stammdaten!$E$2:$E$3</definedName>
    <definedName name="rngMaschinen">Stammdaten!$G$2:$G$7</definedName>
    <definedName name="rngPersonen">Stammdaten!$H$2:$H$6</definedName>
    <definedName name="rngPrior">Stammdaten!$B$2:$B$5</definedName>
    <definedName name="rngSchichten">Stammdaten!$A$2:$A$4</definedName>
    <definedName name="rngStatus">Stammdaten!$C$2:$C$6</definedName>
    <definedName name="rngTypen">Stammdaten!$D$2:$D$8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5" i="2" l="1"/>
  <c r="Z105" i="2"/>
  <c r="Y105" i="2"/>
  <c r="X105" i="2"/>
  <c r="J105" i="2"/>
  <c r="AA104" i="2"/>
  <c r="Z104" i="2"/>
  <c r="Y104" i="2"/>
  <c r="X104" i="2"/>
  <c r="J104" i="2"/>
  <c r="AA103" i="2"/>
  <c r="Z103" i="2"/>
  <c r="Y103" i="2"/>
  <c r="X103" i="2"/>
  <c r="J103" i="2"/>
  <c r="AA102" i="2"/>
  <c r="Z102" i="2"/>
  <c r="Y102" i="2"/>
  <c r="X102" i="2"/>
  <c r="J102" i="2"/>
  <c r="AA101" i="2"/>
  <c r="Z101" i="2"/>
  <c r="Y101" i="2"/>
  <c r="X101" i="2"/>
  <c r="J101" i="2"/>
  <c r="AA100" i="2"/>
  <c r="Z100" i="2"/>
  <c r="Y100" i="2"/>
  <c r="X100" i="2"/>
  <c r="J100" i="2"/>
  <c r="AA99" i="2"/>
  <c r="Z99" i="2"/>
  <c r="Y99" i="2"/>
  <c r="X99" i="2"/>
  <c r="J99" i="2"/>
  <c r="AA98" i="2"/>
  <c r="Z98" i="2"/>
  <c r="Y98" i="2"/>
  <c r="X98" i="2"/>
  <c r="J98" i="2"/>
  <c r="AA97" i="2"/>
  <c r="Z97" i="2"/>
  <c r="Y97" i="2"/>
  <c r="X97" i="2"/>
  <c r="J97" i="2"/>
  <c r="AA96" i="2"/>
  <c r="Z96" i="2"/>
  <c r="Y96" i="2"/>
  <c r="X96" i="2"/>
  <c r="J96" i="2"/>
  <c r="AA95" i="2"/>
  <c r="Z95" i="2"/>
  <c r="Y95" i="2"/>
  <c r="X95" i="2"/>
  <c r="J95" i="2"/>
  <c r="AA94" i="2"/>
  <c r="Z94" i="2"/>
  <c r="Y94" i="2"/>
  <c r="X94" i="2"/>
  <c r="J94" i="2"/>
  <c r="AA93" i="2"/>
  <c r="Z93" i="2"/>
  <c r="Y93" i="2"/>
  <c r="X93" i="2"/>
  <c r="J93" i="2"/>
  <c r="AA92" i="2"/>
  <c r="Z92" i="2"/>
  <c r="Y92" i="2"/>
  <c r="X92" i="2"/>
  <c r="J92" i="2"/>
  <c r="AA91" i="2"/>
  <c r="Z91" i="2"/>
  <c r="Y91" i="2"/>
  <c r="X91" i="2"/>
  <c r="J91" i="2"/>
  <c r="AA90" i="2"/>
  <c r="Z90" i="2"/>
  <c r="Y90" i="2"/>
  <c r="X90" i="2"/>
  <c r="J90" i="2"/>
  <c r="AA89" i="2"/>
  <c r="Z89" i="2"/>
  <c r="Y89" i="2"/>
  <c r="X89" i="2"/>
  <c r="J89" i="2"/>
  <c r="AA88" i="2"/>
  <c r="Z88" i="2"/>
  <c r="Y88" i="2"/>
  <c r="X88" i="2"/>
  <c r="J88" i="2"/>
  <c r="AA87" i="2"/>
  <c r="Z87" i="2"/>
  <c r="Y87" i="2"/>
  <c r="X87" i="2"/>
  <c r="J87" i="2"/>
  <c r="AA86" i="2"/>
  <c r="Z86" i="2"/>
  <c r="Y86" i="2"/>
  <c r="X86" i="2"/>
  <c r="J86" i="2"/>
  <c r="AA85" i="2"/>
  <c r="Z85" i="2"/>
  <c r="Y85" i="2"/>
  <c r="X85" i="2"/>
  <c r="J85" i="2"/>
  <c r="AA84" i="2"/>
  <c r="Z84" i="2"/>
  <c r="Y84" i="2"/>
  <c r="X84" i="2"/>
  <c r="J84" i="2"/>
  <c r="AA83" i="2"/>
  <c r="Z83" i="2"/>
  <c r="Y83" i="2"/>
  <c r="X83" i="2"/>
  <c r="J83" i="2"/>
  <c r="AA82" i="2"/>
  <c r="Z82" i="2"/>
  <c r="Y82" i="2"/>
  <c r="X82" i="2"/>
  <c r="J82" i="2"/>
  <c r="AA81" i="2"/>
  <c r="Z81" i="2"/>
  <c r="Y81" i="2"/>
  <c r="X81" i="2"/>
  <c r="J81" i="2"/>
  <c r="AA80" i="2"/>
  <c r="Z80" i="2"/>
  <c r="Y80" i="2"/>
  <c r="X80" i="2"/>
  <c r="J80" i="2"/>
  <c r="AA79" i="2"/>
  <c r="Z79" i="2"/>
  <c r="Y79" i="2"/>
  <c r="X79" i="2"/>
  <c r="J79" i="2"/>
  <c r="AA78" i="2"/>
  <c r="Z78" i="2"/>
  <c r="Y78" i="2"/>
  <c r="X78" i="2"/>
  <c r="J78" i="2"/>
  <c r="AA77" i="2"/>
  <c r="Z77" i="2"/>
  <c r="Y77" i="2"/>
  <c r="X77" i="2"/>
  <c r="J77" i="2"/>
  <c r="AA76" i="2"/>
  <c r="Z76" i="2"/>
  <c r="Y76" i="2"/>
  <c r="X76" i="2"/>
  <c r="J76" i="2"/>
  <c r="AA75" i="2"/>
  <c r="Z75" i="2"/>
  <c r="Y75" i="2"/>
  <c r="X75" i="2"/>
  <c r="J75" i="2"/>
  <c r="AA74" i="2"/>
  <c r="Z74" i="2"/>
  <c r="Y74" i="2"/>
  <c r="X74" i="2"/>
  <c r="J74" i="2"/>
  <c r="AA73" i="2"/>
  <c r="Z73" i="2"/>
  <c r="Y73" i="2"/>
  <c r="X73" i="2"/>
  <c r="J73" i="2"/>
  <c r="AA72" i="2"/>
  <c r="Z72" i="2"/>
  <c r="Y72" i="2"/>
  <c r="X72" i="2"/>
  <c r="J72" i="2"/>
  <c r="AA71" i="2"/>
  <c r="Z71" i="2"/>
  <c r="Y71" i="2"/>
  <c r="X71" i="2"/>
  <c r="J71" i="2"/>
  <c r="AA70" i="2"/>
  <c r="Z70" i="2"/>
  <c r="Y70" i="2"/>
  <c r="X70" i="2"/>
  <c r="J70" i="2"/>
  <c r="AA69" i="2"/>
  <c r="Z69" i="2"/>
  <c r="Y69" i="2"/>
  <c r="X69" i="2"/>
  <c r="J69" i="2"/>
  <c r="AA68" i="2"/>
  <c r="Z68" i="2"/>
  <c r="Y68" i="2"/>
  <c r="X68" i="2"/>
  <c r="J68" i="2"/>
  <c r="AA67" i="2"/>
  <c r="Z67" i="2"/>
  <c r="Y67" i="2"/>
  <c r="X67" i="2"/>
  <c r="J67" i="2"/>
  <c r="AA66" i="2"/>
  <c r="Z66" i="2"/>
  <c r="Y66" i="2"/>
  <c r="X66" i="2"/>
  <c r="J66" i="2"/>
  <c r="AA65" i="2"/>
  <c r="Z65" i="2"/>
  <c r="Y65" i="2"/>
  <c r="X65" i="2"/>
  <c r="J65" i="2"/>
  <c r="AA64" i="2"/>
  <c r="Z64" i="2"/>
  <c r="Y64" i="2"/>
  <c r="X64" i="2"/>
  <c r="J64" i="2"/>
  <c r="AA63" i="2"/>
  <c r="Z63" i="2"/>
  <c r="Y63" i="2"/>
  <c r="X63" i="2"/>
  <c r="J63" i="2"/>
  <c r="AA62" i="2"/>
  <c r="Z62" i="2"/>
  <c r="Y62" i="2"/>
  <c r="X62" i="2"/>
  <c r="J62" i="2"/>
  <c r="AA61" i="2"/>
  <c r="Z61" i="2"/>
  <c r="Y61" i="2"/>
  <c r="X61" i="2"/>
  <c r="J61" i="2"/>
  <c r="AA60" i="2"/>
  <c r="Z60" i="2"/>
  <c r="Y60" i="2"/>
  <c r="X60" i="2"/>
  <c r="J60" i="2"/>
  <c r="AA59" i="2"/>
  <c r="Z59" i="2"/>
  <c r="Y59" i="2"/>
  <c r="X59" i="2"/>
  <c r="J59" i="2"/>
  <c r="AA58" i="2"/>
  <c r="Z58" i="2"/>
  <c r="Y58" i="2"/>
  <c r="X58" i="2"/>
  <c r="J58" i="2"/>
  <c r="AA57" i="2"/>
  <c r="Z57" i="2"/>
  <c r="Y57" i="2"/>
  <c r="X57" i="2"/>
  <c r="J57" i="2"/>
  <c r="AA56" i="2"/>
  <c r="Z56" i="2"/>
  <c r="Y56" i="2"/>
  <c r="X56" i="2"/>
  <c r="J56" i="2"/>
  <c r="AA55" i="2"/>
  <c r="Z55" i="2"/>
  <c r="Y55" i="2"/>
  <c r="X55" i="2"/>
  <c r="J55" i="2"/>
  <c r="AA54" i="2"/>
  <c r="Z54" i="2"/>
  <c r="Y54" i="2"/>
  <c r="X54" i="2"/>
  <c r="J54" i="2"/>
  <c r="AA53" i="2"/>
  <c r="Z53" i="2"/>
  <c r="Y53" i="2"/>
  <c r="X53" i="2"/>
  <c r="J53" i="2"/>
  <c r="AA52" i="2"/>
  <c r="Z52" i="2"/>
  <c r="Y52" i="2"/>
  <c r="X52" i="2"/>
  <c r="J52" i="2"/>
  <c r="AA51" i="2"/>
  <c r="Z51" i="2"/>
  <c r="Y51" i="2"/>
  <c r="X51" i="2"/>
  <c r="J51" i="2"/>
  <c r="AA50" i="2"/>
  <c r="Z50" i="2"/>
  <c r="Y50" i="2"/>
  <c r="X50" i="2"/>
  <c r="J50" i="2"/>
  <c r="AA49" i="2"/>
  <c r="Z49" i="2"/>
  <c r="Y49" i="2"/>
  <c r="X49" i="2"/>
  <c r="J49" i="2"/>
  <c r="AA48" i="2"/>
  <c r="Z48" i="2"/>
  <c r="Y48" i="2"/>
  <c r="X48" i="2"/>
  <c r="J48" i="2"/>
  <c r="AA47" i="2"/>
  <c r="Z47" i="2"/>
  <c r="Y47" i="2"/>
  <c r="X47" i="2"/>
  <c r="J47" i="2"/>
  <c r="AA46" i="2"/>
  <c r="Z46" i="2"/>
  <c r="Y46" i="2"/>
  <c r="X46" i="2"/>
  <c r="J46" i="2"/>
  <c r="AA45" i="2"/>
  <c r="Z45" i="2"/>
  <c r="Y45" i="2"/>
  <c r="X45" i="2"/>
  <c r="J45" i="2"/>
  <c r="AA44" i="2"/>
  <c r="Z44" i="2"/>
  <c r="Y44" i="2"/>
  <c r="X44" i="2"/>
  <c r="J44" i="2"/>
  <c r="AA43" i="2"/>
  <c r="Z43" i="2"/>
  <c r="Y43" i="2"/>
  <c r="X43" i="2"/>
  <c r="J43" i="2"/>
  <c r="AA42" i="2"/>
  <c r="Z42" i="2"/>
  <c r="Y42" i="2"/>
  <c r="X42" i="2"/>
  <c r="J42" i="2"/>
  <c r="AA41" i="2"/>
  <c r="Z41" i="2"/>
  <c r="Y41" i="2"/>
  <c r="X41" i="2"/>
  <c r="J41" i="2"/>
  <c r="AA40" i="2"/>
  <c r="Z40" i="2"/>
  <c r="Y40" i="2"/>
  <c r="X40" i="2"/>
  <c r="J40" i="2"/>
  <c r="AA39" i="2"/>
  <c r="Z39" i="2"/>
  <c r="Y39" i="2"/>
  <c r="X39" i="2"/>
  <c r="J39" i="2"/>
  <c r="AA38" i="2"/>
  <c r="Z38" i="2"/>
  <c r="Y38" i="2"/>
  <c r="X38" i="2"/>
  <c r="J38" i="2"/>
  <c r="AA37" i="2"/>
  <c r="Z37" i="2"/>
  <c r="Y37" i="2"/>
  <c r="X37" i="2"/>
  <c r="J37" i="2"/>
  <c r="AA36" i="2"/>
  <c r="Z36" i="2"/>
  <c r="Y36" i="2"/>
  <c r="X36" i="2"/>
  <c r="J36" i="2"/>
  <c r="AA35" i="2"/>
  <c r="Z35" i="2"/>
  <c r="Y35" i="2"/>
  <c r="X35" i="2"/>
  <c r="J35" i="2"/>
  <c r="AA34" i="2"/>
  <c r="Z34" i="2"/>
  <c r="Y34" i="2"/>
  <c r="X34" i="2"/>
  <c r="J34" i="2"/>
  <c r="AA33" i="2"/>
  <c r="Z33" i="2"/>
  <c r="Y33" i="2"/>
  <c r="X33" i="2"/>
  <c r="J33" i="2"/>
  <c r="AA32" i="2"/>
  <c r="Z32" i="2"/>
  <c r="Y32" i="2"/>
  <c r="X32" i="2"/>
  <c r="J32" i="2"/>
  <c r="AA31" i="2"/>
  <c r="Z31" i="2"/>
  <c r="Y31" i="2"/>
  <c r="X31" i="2"/>
  <c r="J31" i="2"/>
  <c r="AA30" i="2"/>
  <c r="Z30" i="2"/>
  <c r="Y30" i="2"/>
  <c r="X30" i="2"/>
  <c r="J30" i="2"/>
  <c r="AA29" i="2"/>
  <c r="Z29" i="2"/>
  <c r="Y29" i="2"/>
  <c r="X29" i="2"/>
  <c r="J29" i="2"/>
  <c r="AA28" i="2"/>
  <c r="Z28" i="2"/>
  <c r="Y28" i="2"/>
  <c r="X28" i="2"/>
  <c r="J28" i="2"/>
  <c r="AA27" i="2"/>
  <c r="Z27" i="2"/>
  <c r="Y27" i="2"/>
  <c r="X27" i="2"/>
  <c r="J27" i="2"/>
  <c r="AA26" i="2"/>
  <c r="Z26" i="2"/>
  <c r="Y26" i="2"/>
  <c r="X26" i="2"/>
  <c r="J26" i="2"/>
  <c r="AA25" i="2"/>
  <c r="Z25" i="2"/>
  <c r="Y25" i="2"/>
  <c r="X25" i="2"/>
  <c r="J25" i="2"/>
  <c r="AA24" i="2"/>
  <c r="Z24" i="2"/>
  <c r="Y24" i="2"/>
  <c r="X24" i="2"/>
  <c r="J24" i="2"/>
  <c r="AA23" i="2"/>
  <c r="Z23" i="2"/>
  <c r="Y23" i="2"/>
  <c r="X23" i="2"/>
  <c r="J23" i="2"/>
  <c r="AA22" i="2"/>
  <c r="Z22" i="2"/>
  <c r="Y22" i="2"/>
  <c r="X22" i="2"/>
  <c r="J22" i="2"/>
  <c r="AA21" i="2"/>
  <c r="Z21" i="2"/>
  <c r="Y21" i="2"/>
  <c r="X21" i="2"/>
  <c r="J21" i="2"/>
  <c r="AA20" i="2"/>
  <c r="Z20" i="2"/>
  <c r="Y20" i="2"/>
  <c r="X20" i="2"/>
  <c r="J20" i="2"/>
  <c r="AA19" i="2"/>
  <c r="Z19" i="2"/>
  <c r="Y19" i="2"/>
  <c r="X19" i="2"/>
  <c r="J19" i="2"/>
  <c r="AA18" i="2"/>
  <c r="Z18" i="2"/>
  <c r="Y18" i="2"/>
  <c r="X18" i="2"/>
  <c r="J18" i="2"/>
  <c r="AA17" i="2"/>
  <c r="Z17" i="2"/>
  <c r="Y17" i="2"/>
  <c r="X17" i="2"/>
  <c r="J17" i="2"/>
  <c r="AA16" i="2"/>
  <c r="Z16" i="2"/>
  <c r="Y16" i="2"/>
  <c r="X16" i="2"/>
  <c r="J16" i="2"/>
  <c r="AA15" i="2"/>
  <c r="Z15" i="2"/>
  <c r="Y15" i="2"/>
  <c r="X15" i="2"/>
  <c r="J15" i="2"/>
  <c r="AA14" i="2"/>
  <c r="Z14" i="2"/>
  <c r="Y14" i="2"/>
  <c r="X14" i="2"/>
  <c r="J14" i="2"/>
  <c r="AA13" i="2"/>
  <c r="Z13" i="2"/>
  <c r="Y13" i="2"/>
  <c r="X13" i="2"/>
  <c r="J13" i="2"/>
  <c r="AA12" i="2"/>
  <c r="Z12" i="2"/>
  <c r="Y12" i="2"/>
  <c r="X12" i="2"/>
  <c r="J12" i="2"/>
  <c r="AA11" i="2"/>
  <c r="Z11" i="2"/>
  <c r="Y11" i="2"/>
  <c r="X11" i="2"/>
  <c r="J11" i="2"/>
  <c r="AA10" i="2"/>
  <c r="Z10" i="2"/>
  <c r="Y10" i="2"/>
  <c r="X10" i="2"/>
  <c r="J10" i="2"/>
  <c r="AA9" i="2"/>
  <c r="Z9" i="2"/>
  <c r="Y9" i="2"/>
  <c r="X9" i="2"/>
  <c r="J9" i="2"/>
  <c r="AA8" i="2"/>
  <c r="Z8" i="2"/>
  <c r="Y8" i="2"/>
  <c r="X8" i="2"/>
  <c r="J8" i="2"/>
  <c r="AA7" i="2"/>
  <c r="Z7" i="2"/>
  <c r="Y7" i="2"/>
  <c r="X7" i="2"/>
  <c r="J7" i="2"/>
  <c r="AA6" i="2"/>
  <c r="Z6" i="2"/>
  <c r="Y6" i="2"/>
  <c r="X6" i="2"/>
  <c r="J6" i="2"/>
  <c r="D3" i="2"/>
  <c r="C3" i="2"/>
  <c r="B3" i="2"/>
  <c r="A3" i="2"/>
</calcChain>
</file>

<file path=xl/sharedStrings.xml><?xml version="1.0" encoding="utf-8"?>
<sst xmlns="http://schemas.openxmlformats.org/spreadsheetml/2006/main" count="162" uniqueCount="91">
  <si>
    <t>Schichten</t>
  </si>
  <si>
    <t>Priorität</t>
  </si>
  <si>
    <t>Status</t>
  </si>
  <si>
    <t>Ereignis-Typ</t>
  </si>
  <si>
    <t>JaNein</t>
  </si>
  <si>
    <t>Bereiche</t>
  </si>
  <si>
    <t>Maschinen</t>
  </si>
  <si>
    <t>Personen</t>
  </si>
  <si>
    <t>Früh</t>
  </si>
  <si>
    <t>Niedrig</t>
  </si>
  <si>
    <t>Offen</t>
  </si>
  <si>
    <t>Störung</t>
  </si>
  <si>
    <t>✓</t>
  </si>
  <si>
    <t>Produktion</t>
  </si>
  <si>
    <t>Anlage A</t>
  </si>
  <si>
    <t>M. König</t>
  </si>
  <si>
    <t>Spät</t>
  </si>
  <si>
    <t>Mittel</t>
  </si>
  <si>
    <t>In Arbeit</t>
  </si>
  <si>
    <t>Wartung</t>
  </si>
  <si>
    <t>Lager</t>
  </si>
  <si>
    <t>Anlage B</t>
  </si>
  <si>
    <t>A. Weber</t>
  </si>
  <si>
    <t>Nacht</t>
  </si>
  <si>
    <t>Hoch</t>
  </si>
  <si>
    <t>Erledigt</t>
  </si>
  <si>
    <t>Qualität</t>
  </si>
  <si>
    <t>Linie 1</t>
  </si>
  <si>
    <t>L. Roth</t>
  </si>
  <si>
    <t>Kritisch</t>
  </si>
  <si>
    <t>An Wartung</t>
  </si>
  <si>
    <t>Sicherheit</t>
  </si>
  <si>
    <t>Linie 2</t>
  </si>
  <si>
    <t>J. Neumann</t>
  </si>
  <si>
    <t>Zurückgestellt</t>
  </si>
  <si>
    <t>IT</t>
  </si>
  <si>
    <t>Kran</t>
  </si>
  <si>
    <t>S. Krüger</t>
  </si>
  <si>
    <t>Information</t>
  </si>
  <si>
    <t>Logistik</t>
  </si>
  <si>
    <t>Gabelstapler</t>
  </si>
  <si>
    <t>Übergabe</t>
  </si>
  <si>
    <t>Schichtbuch / Schichtübergabe</t>
  </si>
  <si>
    <t>Offen gesamt</t>
  </si>
  <si>
    <t>Überfällig</t>
  </si>
  <si>
    <t>Heute fällig</t>
  </si>
  <si>
    <t>Einträge heute</t>
  </si>
  <si>
    <t>Datum</t>
  </si>
  <si>
    <t>Schicht</t>
  </si>
  <si>
    <t>Bereich/Anlage</t>
  </si>
  <si>
    <t>Maschine</t>
  </si>
  <si>
    <t>Verantwortlich</t>
  </si>
  <si>
    <t>Übergabe von</t>
  </si>
  <si>
    <t>Übergabe an</t>
  </si>
  <si>
    <t>Start</t>
  </si>
  <si>
    <t>Ende</t>
  </si>
  <si>
    <t>Dauer</t>
  </si>
  <si>
    <t>Beschreibung</t>
  </si>
  <si>
    <t>Ursache/Analyse</t>
  </si>
  <si>
    <t>Maßnahme</t>
  </si>
  <si>
    <t>Fällig am</t>
  </si>
  <si>
    <t>Nachverfolgung</t>
  </si>
  <si>
    <t>Checkliste OK</t>
  </si>
  <si>
    <t>Übergabe-Notizen</t>
  </si>
  <si>
    <t>Bestätigt am</t>
  </si>
  <si>
    <t>Unterschrift Übergeber</t>
  </si>
  <si>
    <t>Unterschrift Übernehmer</t>
  </si>
  <si>
    <t>Offen?</t>
  </si>
  <si>
    <t>Überfällig?</t>
  </si>
  <si>
    <t>SLA-Status</t>
  </si>
  <si>
    <t>ID</t>
  </si>
  <si>
    <t>Stopp an Station 3</t>
  </si>
  <si>
    <t>Sensor X verschmutzt</t>
  </si>
  <si>
    <t>Reinigung und Neujustierung</t>
  </si>
  <si>
    <t>Zusatzkontrolle um 12:00</t>
  </si>
  <si>
    <t>Geplante Inspektion Antrieb</t>
  </si>
  <si>
    <t>Verschleiß prüfen</t>
  </si>
  <si>
    <t>Ölwechsel, Schraubenkontrolle</t>
  </si>
  <si>
    <t>Ersatzteile vorhanden</t>
  </si>
  <si>
    <t>Sicherheitszaun defekt</t>
  </si>
  <si>
    <t>Lockere Halterung</t>
  </si>
  <si>
    <t>Sofort sperren, Monteur rufen</t>
  </si>
  <si>
    <t>Bereich abgesperrt</t>
  </si>
  <si>
    <t>Stichproben i.O.</t>
  </si>
  <si>
    <t>Keine Abweichungen</t>
  </si>
  <si>
    <t>Dokumentation aktualisiert</t>
  </si>
  <si>
    <t>Neuer Lieferplan</t>
  </si>
  <si>
    <t>Abstimmung mit Lager</t>
  </si>
  <si>
    <t>Slots neu vergeben</t>
  </si>
  <si>
    <t>Bitte 18:00 Rückmeldung</t>
  </si>
  <si>
    <t>Übergabe – Heute &amp; Demnächst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</si>
</sst>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hh:mm"/>
    <numFmt numFmtId="166" formatCode="dd\.mm\.yyyy\ hh:mm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fgColor rgb="FFDFF0D8"/>
          <bgColor rgb="FFDFF0D8"/>
        </patternFill>
      </fill>
    </dxf>
    <dxf>
      <fill>
        <patternFill patternType="solid">
          <fgColor rgb="FFF8D7DA"/>
          <bgColor rgb="FFF8D7DA"/>
        </patternFill>
      </fill>
    </dxf>
    <dxf>
      <fill>
        <patternFill patternType="solid">
          <fgColor rgb="FFFFF4CE"/>
          <bgColor rgb="FFFFF4CE"/>
        </patternFill>
      </fill>
    </dxf>
    <dxf>
      <fill>
        <patternFill patternType="solid">
          <fgColor rgb="FFE6F4EA"/>
          <bgColor rgb="FFE6F4E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Log" displayName="tblLog" ref="A5:AA205">
  <autoFilter ref="A5:AA205" xr:uid="{00000000-0009-0000-0100-000001000000}"/>
  <tableColumns count="27">
    <tableColumn id="1" xr3:uid="{00000000-0010-0000-0000-000001000000}" name="Datum"/>
    <tableColumn id="2" xr3:uid="{00000000-0010-0000-0000-000002000000}" name="Schicht"/>
    <tableColumn id="3" xr3:uid="{00000000-0010-0000-0000-000003000000}" name="Bereich/Anlage"/>
    <tableColumn id="4" xr3:uid="{00000000-0010-0000-0000-000004000000}" name="Maschine"/>
    <tableColumn id="5" xr3:uid="{00000000-0010-0000-0000-000005000000}" name="Verantwortlich"/>
    <tableColumn id="6" xr3:uid="{00000000-0010-0000-0000-000006000000}" name="Übergabe von"/>
    <tableColumn id="7" xr3:uid="{00000000-0010-0000-0000-000007000000}" name="Übergabe an"/>
    <tableColumn id="8" xr3:uid="{00000000-0010-0000-0000-000008000000}" name="Start"/>
    <tableColumn id="9" xr3:uid="{00000000-0010-0000-0000-000009000000}" name="Ende"/>
    <tableColumn id="10" xr3:uid="{00000000-0010-0000-0000-00000A000000}" name="Dauer"/>
    <tableColumn id="11" xr3:uid="{00000000-0010-0000-0000-00000B000000}" name="Ereignis-Typ"/>
    <tableColumn id="12" xr3:uid="{00000000-0010-0000-0000-00000C000000}" name="Priorität"/>
    <tableColumn id="13" xr3:uid="{00000000-0010-0000-0000-00000D000000}" name="Beschreibung"/>
    <tableColumn id="14" xr3:uid="{00000000-0010-0000-0000-00000E000000}" name="Ursache/Analyse"/>
    <tableColumn id="15" xr3:uid="{00000000-0010-0000-0000-00000F000000}" name="Maßnahme"/>
    <tableColumn id="16" xr3:uid="{00000000-0010-0000-0000-000010000000}" name="Status"/>
    <tableColumn id="17" xr3:uid="{00000000-0010-0000-0000-000011000000}" name="Fällig am"/>
    <tableColumn id="18" xr3:uid="{00000000-0010-0000-0000-000012000000}" name="Nachverfolgung"/>
    <tableColumn id="19" xr3:uid="{00000000-0010-0000-0000-000013000000}" name="Checkliste OK"/>
    <tableColumn id="20" xr3:uid="{00000000-0010-0000-0000-000014000000}" name="Übergabe-Notizen"/>
    <tableColumn id="21" xr3:uid="{00000000-0010-0000-0000-000015000000}" name="Bestätigt am"/>
    <tableColumn id="22" xr3:uid="{00000000-0010-0000-0000-000016000000}" name="Unterschrift Übergeber"/>
    <tableColumn id="23" xr3:uid="{00000000-0010-0000-0000-000017000000}" name="Unterschrift Übernehmer"/>
    <tableColumn id="24" xr3:uid="{00000000-0010-0000-0000-000018000000}" name="Offen?"/>
    <tableColumn id="25" xr3:uid="{00000000-0010-0000-0000-000019000000}" name="Überfällig?"/>
    <tableColumn id="26" xr3:uid="{00000000-0010-0000-0000-00001A000000}" name="SLA-Status"/>
    <tableColumn id="27" xr3:uid="{00000000-0010-0000-0000-00001B000000}" name="I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5"/>
  <sheetViews>
    <sheetView workbookViewId="0">
      <pane xSplit="1" ySplit="5" topLeftCell="B6" activePane="bottomRight" state="frozen"/>
      <selection pane="topRight"/>
      <selection pane="bottomLeft"/>
      <selection pane="bottomRight" activeCell="J7" sqref="J7"/>
    </sheetView>
  </sheetViews>
  <sheetFormatPr baseColWidth="10" defaultColWidth="9.140625" defaultRowHeight="15" x14ac:dyDescent="0.25"/>
  <cols>
    <col min="1" max="1" width="11" customWidth="1"/>
    <col min="2" max="2" width="9" customWidth="1"/>
    <col min="3" max="3" width="16" customWidth="1"/>
    <col min="4" max="7" width="14" customWidth="1"/>
    <col min="8" max="10" width="9" customWidth="1"/>
    <col min="11" max="11" width="14" customWidth="1"/>
    <col min="12" max="12" width="12" customWidth="1"/>
    <col min="13" max="13" width="28" customWidth="1"/>
    <col min="14" max="15" width="24" customWidth="1"/>
    <col min="16" max="17" width="12" customWidth="1"/>
    <col min="18" max="18" width="14" customWidth="1"/>
    <col min="19" max="19" width="9" customWidth="1"/>
    <col min="20" max="20" width="24" customWidth="1"/>
    <col min="21" max="23" width="18" customWidth="1"/>
    <col min="24" max="24" width="9" customWidth="1"/>
    <col min="25" max="25" width="11" customWidth="1"/>
    <col min="26" max="26" width="14" customWidth="1"/>
    <col min="27" max="27" width="16" customWidth="1"/>
  </cols>
  <sheetData>
    <row r="1" spans="1:27" x14ac:dyDescent="0.25">
      <c r="A1" s="7" t="s">
        <v>42</v>
      </c>
      <c r="B1" s="8"/>
      <c r="C1" s="8"/>
      <c r="D1" s="8"/>
      <c r="E1" s="8"/>
      <c r="F1" s="8"/>
      <c r="G1" s="8"/>
      <c r="H1" s="8"/>
    </row>
    <row r="2" spans="1:27" x14ac:dyDescent="0.25">
      <c r="A2" s="2" t="s">
        <v>43</v>
      </c>
      <c r="B2" s="2" t="s">
        <v>44</v>
      </c>
      <c r="C2" s="2" t="s">
        <v>45</v>
      </c>
      <c r="D2" s="2" t="s">
        <v>46</v>
      </c>
    </row>
    <row r="3" spans="1:27" x14ac:dyDescent="0.25">
      <c r="A3">
        <f>COUNTIF(tblLog[Status],"&lt;&gt;Erledigt")</f>
        <v>199</v>
      </c>
      <c r="B3">
        <f ca="1">COUNTIFS(tblLog[Status],"&lt;&gt;Erledigt",tblLog[Fällig am],"&lt;"&amp;TODAY())</f>
        <v>1</v>
      </c>
      <c r="C3">
        <f ca="1">COUNTIFS(tblLog[Status],"&lt;&gt;Erledigt",tblLog[Fällig am],TODAY())</f>
        <v>1</v>
      </c>
      <c r="D3">
        <f ca="1">COUNTIF(tblLog[Datum],TODAY())</f>
        <v>4</v>
      </c>
    </row>
    <row r="5" spans="1:27" ht="30" x14ac:dyDescent="0.25">
      <c r="A5" s="1" t="s">
        <v>47</v>
      </c>
      <c r="B5" s="1" t="s">
        <v>48</v>
      </c>
      <c r="C5" s="1" t="s">
        <v>49</v>
      </c>
      <c r="D5" s="1" t="s">
        <v>50</v>
      </c>
      <c r="E5" s="1" t="s">
        <v>51</v>
      </c>
      <c r="F5" s="1" t="s">
        <v>52</v>
      </c>
      <c r="G5" s="1" t="s">
        <v>53</v>
      </c>
      <c r="H5" s="1" t="s">
        <v>54</v>
      </c>
      <c r="I5" s="1" t="s">
        <v>55</v>
      </c>
      <c r="J5" s="1" t="s">
        <v>56</v>
      </c>
      <c r="K5" s="1" t="s">
        <v>3</v>
      </c>
      <c r="L5" s="1" t="s">
        <v>1</v>
      </c>
      <c r="M5" s="1" t="s">
        <v>57</v>
      </c>
      <c r="N5" s="1" t="s">
        <v>58</v>
      </c>
      <c r="O5" s="1" t="s">
        <v>59</v>
      </c>
      <c r="P5" s="1" t="s">
        <v>2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64</v>
      </c>
      <c r="V5" s="1" t="s">
        <v>65</v>
      </c>
      <c r="W5" s="1" t="s">
        <v>66</v>
      </c>
      <c r="X5" s="1" t="s">
        <v>67</v>
      </c>
      <c r="Y5" s="1" t="s">
        <v>68</v>
      </c>
      <c r="Z5" s="1" t="s">
        <v>69</v>
      </c>
      <c r="AA5" s="1" t="s">
        <v>70</v>
      </c>
    </row>
    <row r="6" spans="1:27" x14ac:dyDescent="0.25">
      <c r="A6" s="3">
        <v>45894</v>
      </c>
      <c r="B6" t="s">
        <v>8</v>
      </c>
      <c r="C6" t="s">
        <v>13</v>
      </c>
      <c r="D6" t="s">
        <v>27</v>
      </c>
      <c r="E6" t="s">
        <v>15</v>
      </c>
      <c r="F6" t="s">
        <v>22</v>
      </c>
      <c r="G6" t="s">
        <v>28</v>
      </c>
      <c r="H6" s="4">
        <v>0.25</v>
      </c>
      <c r="I6" s="4">
        <v>0.58333333333333337</v>
      </c>
      <c r="J6" s="4">
        <f t="shared" ref="J6:J37" si="0">IF(AND(ISNUMBER(H6),ISNUMBER(I6)),MOD(I6-H6,1),"")</f>
        <v>0.33333333333333337</v>
      </c>
      <c r="K6" t="s">
        <v>11</v>
      </c>
      <c r="L6" t="s">
        <v>24</v>
      </c>
      <c r="M6" t="s">
        <v>71</v>
      </c>
      <c r="N6" t="s">
        <v>72</v>
      </c>
      <c r="O6" t="s">
        <v>73</v>
      </c>
      <c r="P6" t="s">
        <v>18</v>
      </c>
      <c r="Q6" s="3">
        <v>45894</v>
      </c>
      <c r="R6" t="s">
        <v>28</v>
      </c>
      <c r="S6" t="s">
        <v>12</v>
      </c>
      <c r="T6" t="s">
        <v>74</v>
      </c>
      <c r="U6" s="5">
        <v>45894.246129317129</v>
      </c>
      <c r="X6" t="b">
        <f t="shared" ref="X6:X37" si="1">P6&lt;&gt;"Erledigt"</f>
        <v>1</v>
      </c>
      <c r="Y6" t="b">
        <f t="shared" ref="Y6:Y37" ca="1" si="2">AND(P6&lt;&gt;"Erledigt", Q6&lt;TODAY())</f>
        <v>0</v>
      </c>
      <c r="Z6" t="str">
        <f t="shared" ref="Z6:Z37" ca="1" si="3">IF(P6="Erledigt","Erledigt",IF(Q6&lt;TODAY(),"Überfällig",IF(Q6=TODAY(),"Heute fällig","Termingerecht")))</f>
        <v>Heute fällig</v>
      </c>
      <c r="AA6" t="str">
        <f t="shared" ref="AA6:AA37" si="4">TEXT(A6,"yyyymmdd")&amp;"-"&amp;TEXT(ROW(),"0000")</f>
        <v>yyyy0825-0006</v>
      </c>
    </row>
    <row r="7" spans="1:27" x14ac:dyDescent="0.25">
      <c r="A7" s="3">
        <v>45894</v>
      </c>
      <c r="B7" t="s">
        <v>16</v>
      </c>
      <c r="C7" t="s">
        <v>13</v>
      </c>
      <c r="D7" t="s">
        <v>32</v>
      </c>
      <c r="E7" t="s">
        <v>22</v>
      </c>
      <c r="F7" t="s">
        <v>28</v>
      </c>
      <c r="G7" t="s">
        <v>33</v>
      </c>
      <c r="H7" s="4">
        <v>0.58333333333333337</v>
      </c>
      <c r="I7" s="4">
        <v>0.91666666666666663</v>
      </c>
      <c r="J7" s="4">
        <f t="shared" si="0"/>
        <v>0.33333333333333326</v>
      </c>
      <c r="K7" t="s">
        <v>19</v>
      </c>
      <c r="L7" t="s">
        <v>17</v>
      </c>
      <c r="M7" t="s">
        <v>75</v>
      </c>
      <c r="N7" t="s">
        <v>76</v>
      </c>
      <c r="O7" t="s">
        <v>77</v>
      </c>
      <c r="P7" t="s">
        <v>10</v>
      </c>
      <c r="Q7" s="3">
        <v>45895</v>
      </c>
      <c r="R7" t="s">
        <v>22</v>
      </c>
      <c r="T7" t="s">
        <v>78</v>
      </c>
      <c r="U7" s="5"/>
      <c r="X7" t="b">
        <f t="shared" si="1"/>
        <v>1</v>
      </c>
      <c r="Y7" t="b">
        <f t="shared" ca="1" si="2"/>
        <v>0</v>
      </c>
      <c r="Z7" t="str">
        <f t="shared" ca="1" si="3"/>
        <v>Termingerecht</v>
      </c>
      <c r="AA7" t="str">
        <f t="shared" si="4"/>
        <v>yyyy0825-0007</v>
      </c>
    </row>
    <row r="8" spans="1:27" x14ac:dyDescent="0.25">
      <c r="A8" s="3">
        <v>45893</v>
      </c>
      <c r="B8" t="s">
        <v>23</v>
      </c>
      <c r="C8" t="s">
        <v>19</v>
      </c>
      <c r="D8" t="s">
        <v>21</v>
      </c>
      <c r="E8" t="s">
        <v>28</v>
      </c>
      <c r="F8" t="s">
        <v>33</v>
      </c>
      <c r="G8" t="s">
        <v>37</v>
      </c>
      <c r="H8" s="4">
        <v>0.91666666666666663</v>
      </c>
      <c r="I8" s="4">
        <v>0.25</v>
      </c>
      <c r="J8" s="4">
        <f t="shared" si="0"/>
        <v>0.33333333333333337</v>
      </c>
      <c r="K8" t="s">
        <v>31</v>
      </c>
      <c r="L8" t="s">
        <v>29</v>
      </c>
      <c r="M8" t="s">
        <v>79</v>
      </c>
      <c r="N8" t="s">
        <v>80</v>
      </c>
      <c r="O8" t="s">
        <v>81</v>
      </c>
      <c r="P8" t="s">
        <v>10</v>
      </c>
      <c r="Q8" s="3">
        <v>45893</v>
      </c>
      <c r="R8" t="s">
        <v>37</v>
      </c>
      <c r="T8" t="s">
        <v>82</v>
      </c>
      <c r="U8" s="5"/>
      <c r="X8" t="b">
        <f t="shared" si="1"/>
        <v>1</v>
      </c>
      <c r="Y8" t="b">
        <f t="shared" ca="1" si="2"/>
        <v>1</v>
      </c>
      <c r="Z8" t="str">
        <f t="shared" ca="1" si="3"/>
        <v>Überfällig</v>
      </c>
      <c r="AA8" t="str">
        <f t="shared" si="4"/>
        <v>yyyy0824-0008</v>
      </c>
    </row>
    <row r="9" spans="1:27" x14ac:dyDescent="0.25">
      <c r="A9" s="3">
        <v>45894</v>
      </c>
      <c r="B9" t="s">
        <v>8</v>
      </c>
      <c r="C9" t="s">
        <v>26</v>
      </c>
      <c r="D9" t="s">
        <v>27</v>
      </c>
      <c r="E9" t="s">
        <v>33</v>
      </c>
      <c r="F9" t="s">
        <v>15</v>
      </c>
      <c r="G9" t="s">
        <v>22</v>
      </c>
      <c r="H9" s="4">
        <v>0.33333333333333331</v>
      </c>
      <c r="I9" s="4">
        <v>0.5</v>
      </c>
      <c r="J9" s="4">
        <f t="shared" si="0"/>
        <v>0.16666666666666669</v>
      </c>
      <c r="K9" t="s">
        <v>26</v>
      </c>
      <c r="L9" t="s">
        <v>9</v>
      </c>
      <c r="M9" t="s">
        <v>83</v>
      </c>
      <c r="N9" t="s">
        <v>84</v>
      </c>
      <c r="O9" t="s">
        <v>85</v>
      </c>
      <c r="P9" t="s">
        <v>25</v>
      </c>
      <c r="Q9" s="3">
        <v>45894</v>
      </c>
      <c r="R9" t="s">
        <v>33</v>
      </c>
      <c r="S9" t="s">
        <v>12</v>
      </c>
      <c r="U9" s="5">
        <v>45894.246129317129</v>
      </c>
      <c r="X9" t="b">
        <f t="shared" si="1"/>
        <v>0</v>
      </c>
      <c r="Y9" t="b">
        <f t="shared" ca="1" si="2"/>
        <v>0</v>
      </c>
      <c r="Z9" t="str">
        <f t="shared" ca="1" si="3"/>
        <v>Erledigt</v>
      </c>
      <c r="AA9" t="str">
        <f t="shared" si="4"/>
        <v>yyyy0825-0009</v>
      </c>
    </row>
    <row r="10" spans="1:27" x14ac:dyDescent="0.25">
      <c r="A10" s="3">
        <v>45894</v>
      </c>
      <c r="B10" t="s">
        <v>16</v>
      </c>
      <c r="C10" t="s">
        <v>39</v>
      </c>
      <c r="D10" t="s">
        <v>40</v>
      </c>
      <c r="E10" t="s">
        <v>37</v>
      </c>
      <c r="F10" t="s">
        <v>22</v>
      </c>
      <c r="G10" t="s">
        <v>15</v>
      </c>
      <c r="H10" s="4">
        <v>0.66666666666666663</v>
      </c>
      <c r="I10" s="4">
        <v>0.83333333333333337</v>
      </c>
      <c r="J10" s="4">
        <f t="shared" si="0"/>
        <v>0.16666666666666674</v>
      </c>
      <c r="K10" t="s">
        <v>38</v>
      </c>
      <c r="L10" t="s">
        <v>17</v>
      </c>
      <c r="M10" t="s">
        <v>86</v>
      </c>
      <c r="N10" t="s">
        <v>87</v>
      </c>
      <c r="O10" t="s">
        <v>88</v>
      </c>
      <c r="P10" t="s">
        <v>18</v>
      </c>
      <c r="Q10" s="3">
        <v>45896</v>
      </c>
      <c r="R10" t="s">
        <v>37</v>
      </c>
      <c r="T10" t="s">
        <v>89</v>
      </c>
      <c r="U10" s="5"/>
      <c r="X10" t="b">
        <f t="shared" si="1"/>
        <v>1</v>
      </c>
      <c r="Y10" t="b">
        <f t="shared" ca="1" si="2"/>
        <v>0</v>
      </c>
      <c r="Z10" t="str">
        <f t="shared" ca="1" si="3"/>
        <v>Termingerecht</v>
      </c>
      <c r="AA10" t="str">
        <f t="shared" si="4"/>
        <v>yyyy0825-0010</v>
      </c>
    </row>
    <row r="11" spans="1:27" x14ac:dyDescent="0.25">
      <c r="A11" s="3"/>
      <c r="H11" s="4"/>
      <c r="I11" s="4"/>
      <c r="J11" s="4" t="str">
        <f t="shared" si="0"/>
        <v/>
      </c>
      <c r="Q11" s="3"/>
      <c r="U11" s="5"/>
      <c r="X11" t="b">
        <f t="shared" si="1"/>
        <v>1</v>
      </c>
      <c r="Y11" t="b">
        <f t="shared" ca="1" si="2"/>
        <v>1</v>
      </c>
      <c r="Z11" t="str">
        <f t="shared" ca="1" si="3"/>
        <v>Überfällig</v>
      </c>
      <c r="AA11" t="str">
        <f t="shared" si="4"/>
        <v>yyyy0100-0011</v>
      </c>
    </row>
    <row r="12" spans="1:27" x14ac:dyDescent="0.25">
      <c r="A12" s="3"/>
      <c r="H12" s="4"/>
      <c r="I12" s="4"/>
      <c r="J12" s="4" t="str">
        <f t="shared" si="0"/>
        <v/>
      </c>
      <c r="Q12" s="3"/>
      <c r="U12" s="5"/>
      <c r="X12" t="b">
        <f t="shared" si="1"/>
        <v>1</v>
      </c>
      <c r="Y12" t="b">
        <f t="shared" ca="1" si="2"/>
        <v>1</v>
      </c>
      <c r="Z12" t="str">
        <f t="shared" ca="1" si="3"/>
        <v>Überfällig</v>
      </c>
      <c r="AA12" t="str">
        <f t="shared" si="4"/>
        <v>yyyy0100-0012</v>
      </c>
    </row>
    <row r="13" spans="1:27" x14ac:dyDescent="0.25">
      <c r="A13" s="3"/>
      <c r="H13" s="4"/>
      <c r="I13" s="4"/>
      <c r="J13" s="4" t="str">
        <f t="shared" si="0"/>
        <v/>
      </c>
      <c r="Q13" s="3"/>
      <c r="U13" s="5"/>
      <c r="X13" t="b">
        <f t="shared" si="1"/>
        <v>1</v>
      </c>
      <c r="Y13" t="b">
        <f t="shared" ca="1" si="2"/>
        <v>1</v>
      </c>
      <c r="Z13" t="str">
        <f t="shared" ca="1" si="3"/>
        <v>Überfällig</v>
      </c>
      <c r="AA13" t="str">
        <f t="shared" si="4"/>
        <v>yyyy0100-0013</v>
      </c>
    </row>
    <row r="14" spans="1:27" x14ac:dyDescent="0.25">
      <c r="A14" s="3"/>
      <c r="H14" s="4"/>
      <c r="I14" s="4"/>
      <c r="J14" s="4" t="str">
        <f t="shared" si="0"/>
        <v/>
      </c>
      <c r="Q14" s="3"/>
      <c r="U14" s="5"/>
      <c r="X14" t="b">
        <f t="shared" si="1"/>
        <v>1</v>
      </c>
      <c r="Y14" t="b">
        <f t="shared" ca="1" si="2"/>
        <v>1</v>
      </c>
      <c r="Z14" t="str">
        <f t="shared" ca="1" si="3"/>
        <v>Überfällig</v>
      </c>
      <c r="AA14" t="str">
        <f t="shared" si="4"/>
        <v>yyyy0100-0014</v>
      </c>
    </row>
    <row r="15" spans="1:27" x14ac:dyDescent="0.25">
      <c r="A15" s="3"/>
      <c r="H15" s="4"/>
      <c r="I15" s="4"/>
      <c r="J15" s="4" t="str">
        <f t="shared" si="0"/>
        <v/>
      </c>
      <c r="Q15" s="3"/>
      <c r="U15" s="5"/>
      <c r="X15" t="b">
        <f t="shared" si="1"/>
        <v>1</v>
      </c>
      <c r="Y15" t="b">
        <f t="shared" ca="1" si="2"/>
        <v>1</v>
      </c>
      <c r="Z15" t="str">
        <f t="shared" ca="1" si="3"/>
        <v>Überfällig</v>
      </c>
      <c r="AA15" t="str">
        <f t="shared" si="4"/>
        <v>yyyy0100-0015</v>
      </c>
    </row>
    <row r="16" spans="1:27" x14ac:dyDescent="0.25">
      <c r="A16" s="3"/>
      <c r="H16" s="4"/>
      <c r="I16" s="4"/>
      <c r="J16" s="4" t="str">
        <f t="shared" si="0"/>
        <v/>
      </c>
      <c r="Q16" s="3"/>
      <c r="U16" s="5"/>
      <c r="X16" t="b">
        <f t="shared" si="1"/>
        <v>1</v>
      </c>
      <c r="Y16" t="b">
        <f t="shared" ca="1" si="2"/>
        <v>1</v>
      </c>
      <c r="Z16" t="str">
        <f t="shared" ca="1" si="3"/>
        <v>Überfällig</v>
      </c>
      <c r="AA16" t="str">
        <f t="shared" si="4"/>
        <v>yyyy0100-0016</v>
      </c>
    </row>
    <row r="17" spans="1:27" x14ac:dyDescent="0.25">
      <c r="A17" s="3"/>
      <c r="H17" s="4"/>
      <c r="I17" s="4"/>
      <c r="J17" s="4" t="str">
        <f t="shared" si="0"/>
        <v/>
      </c>
      <c r="Q17" s="3"/>
      <c r="U17" s="5"/>
      <c r="X17" t="b">
        <f t="shared" si="1"/>
        <v>1</v>
      </c>
      <c r="Y17" t="b">
        <f t="shared" ca="1" si="2"/>
        <v>1</v>
      </c>
      <c r="Z17" t="str">
        <f t="shared" ca="1" si="3"/>
        <v>Überfällig</v>
      </c>
      <c r="AA17" t="str">
        <f t="shared" si="4"/>
        <v>yyyy0100-0017</v>
      </c>
    </row>
    <row r="18" spans="1:27" x14ac:dyDescent="0.25">
      <c r="A18" s="3"/>
      <c r="H18" s="4"/>
      <c r="I18" s="4"/>
      <c r="J18" s="4" t="str">
        <f t="shared" si="0"/>
        <v/>
      </c>
      <c r="Q18" s="3"/>
      <c r="U18" s="5"/>
      <c r="X18" t="b">
        <f t="shared" si="1"/>
        <v>1</v>
      </c>
      <c r="Y18" t="b">
        <f t="shared" ca="1" si="2"/>
        <v>1</v>
      </c>
      <c r="Z18" t="str">
        <f t="shared" ca="1" si="3"/>
        <v>Überfällig</v>
      </c>
      <c r="AA18" t="str">
        <f t="shared" si="4"/>
        <v>yyyy0100-0018</v>
      </c>
    </row>
    <row r="19" spans="1:27" x14ac:dyDescent="0.25">
      <c r="A19" s="3"/>
      <c r="H19" s="4"/>
      <c r="I19" s="4"/>
      <c r="J19" s="4" t="str">
        <f t="shared" si="0"/>
        <v/>
      </c>
      <c r="Q19" s="3"/>
      <c r="U19" s="5"/>
      <c r="X19" t="b">
        <f t="shared" si="1"/>
        <v>1</v>
      </c>
      <c r="Y19" t="b">
        <f t="shared" ca="1" si="2"/>
        <v>1</v>
      </c>
      <c r="Z19" t="str">
        <f t="shared" ca="1" si="3"/>
        <v>Überfällig</v>
      </c>
      <c r="AA19" t="str">
        <f t="shared" si="4"/>
        <v>yyyy0100-0019</v>
      </c>
    </row>
    <row r="20" spans="1:27" x14ac:dyDescent="0.25">
      <c r="A20" s="3"/>
      <c r="H20" s="4"/>
      <c r="I20" s="4"/>
      <c r="J20" s="4" t="str">
        <f t="shared" si="0"/>
        <v/>
      </c>
      <c r="Q20" s="3"/>
      <c r="U20" s="5"/>
      <c r="X20" t="b">
        <f t="shared" si="1"/>
        <v>1</v>
      </c>
      <c r="Y20" t="b">
        <f t="shared" ca="1" si="2"/>
        <v>1</v>
      </c>
      <c r="Z20" t="str">
        <f t="shared" ca="1" si="3"/>
        <v>Überfällig</v>
      </c>
      <c r="AA20" t="str">
        <f t="shared" si="4"/>
        <v>yyyy0100-0020</v>
      </c>
    </row>
    <row r="21" spans="1:27" x14ac:dyDescent="0.25">
      <c r="A21" s="3"/>
      <c r="H21" s="4"/>
      <c r="I21" s="4"/>
      <c r="J21" s="4" t="str">
        <f t="shared" si="0"/>
        <v/>
      </c>
      <c r="Q21" s="3"/>
      <c r="U21" s="5"/>
      <c r="X21" t="b">
        <f t="shared" si="1"/>
        <v>1</v>
      </c>
      <c r="Y21" t="b">
        <f t="shared" ca="1" si="2"/>
        <v>1</v>
      </c>
      <c r="Z21" t="str">
        <f t="shared" ca="1" si="3"/>
        <v>Überfällig</v>
      </c>
      <c r="AA21" t="str">
        <f t="shared" si="4"/>
        <v>yyyy0100-0021</v>
      </c>
    </row>
    <row r="22" spans="1:27" x14ac:dyDescent="0.25">
      <c r="A22" s="3"/>
      <c r="H22" s="4"/>
      <c r="I22" s="4"/>
      <c r="J22" s="4" t="str">
        <f t="shared" si="0"/>
        <v/>
      </c>
      <c r="Q22" s="3"/>
      <c r="U22" s="5"/>
      <c r="X22" t="b">
        <f t="shared" si="1"/>
        <v>1</v>
      </c>
      <c r="Y22" t="b">
        <f t="shared" ca="1" si="2"/>
        <v>1</v>
      </c>
      <c r="Z22" t="str">
        <f t="shared" ca="1" si="3"/>
        <v>Überfällig</v>
      </c>
      <c r="AA22" t="str">
        <f t="shared" si="4"/>
        <v>yyyy0100-0022</v>
      </c>
    </row>
    <row r="23" spans="1:27" x14ac:dyDescent="0.25">
      <c r="A23" s="3"/>
      <c r="H23" s="4"/>
      <c r="I23" s="4"/>
      <c r="J23" s="4" t="str">
        <f t="shared" si="0"/>
        <v/>
      </c>
      <c r="Q23" s="3"/>
      <c r="U23" s="5"/>
      <c r="X23" t="b">
        <f t="shared" si="1"/>
        <v>1</v>
      </c>
      <c r="Y23" t="b">
        <f t="shared" ca="1" si="2"/>
        <v>1</v>
      </c>
      <c r="Z23" t="str">
        <f t="shared" ca="1" si="3"/>
        <v>Überfällig</v>
      </c>
      <c r="AA23" t="str">
        <f t="shared" si="4"/>
        <v>yyyy0100-0023</v>
      </c>
    </row>
    <row r="24" spans="1:27" x14ac:dyDescent="0.25">
      <c r="A24" s="3"/>
      <c r="H24" s="4"/>
      <c r="I24" s="4"/>
      <c r="J24" s="4" t="str">
        <f t="shared" si="0"/>
        <v/>
      </c>
      <c r="Q24" s="3"/>
      <c r="U24" s="5"/>
      <c r="X24" t="b">
        <f t="shared" si="1"/>
        <v>1</v>
      </c>
      <c r="Y24" t="b">
        <f t="shared" ca="1" si="2"/>
        <v>1</v>
      </c>
      <c r="Z24" t="str">
        <f t="shared" ca="1" si="3"/>
        <v>Überfällig</v>
      </c>
      <c r="AA24" t="str">
        <f t="shared" si="4"/>
        <v>yyyy0100-0024</v>
      </c>
    </row>
    <row r="25" spans="1:27" x14ac:dyDescent="0.25">
      <c r="A25" s="3"/>
      <c r="H25" s="4"/>
      <c r="I25" s="4"/>
      <c r="J25" s="4" t="str">
        <f t="shared" si="0"/>
        <v/>
      </c>
      <c r="Q25" s="3"/>
      <c r="U25" s="5"/>
      <c r="X25" t="b">
        <f t="shared" si="1"/>
        <v>1</v>
      </c>
      <c r="Y25" t="b">
        <f t="shared" ca="1" si="2"/>
        <v>1</v>
      </c>
      <c r="Z25" t="str">
        <f t="shared" ca="1" si="3"/>
        <v>Überfällig</v>
      </c>
      <c r="AA25" t="str">
        <f t="shared" si="4"/>
        <v>yyyy0100-0025</v>
      </c>
    </row>
    <row r="26" spans="1:27" x14ac:dyDescent="0.25">
      <c r="A26" s="3"/>
      <c r="H26" s="4"/>
      <c r="I26" s="4"/>
      <c r="J26" s="4" t="str">
        <f t="shared" si="0"/>
        <v/>
      </c>
      <c r="Q26" s="3"/>
      <c r="U26" s="5"/>
      <c r="X26" t="b">
        <f t="shared" si="1"/>
        <v>1</v>
      </c>
      <c r="Y26" t="b">
        <f t="shared" ca="1" si="2"/>
        <v>1</v>
      </c>
      <c r="Z26" t="str">
        <f t="shared" ca="1" si="3"/>
        <v>Überfällig</v>
      </c>
      <c r="AA26" t="str">
        <f t="shared" si="4"/>
        <v>yyyy0100-0026</v>
      </c>
    </row>
    <row r="27" spans="1:27" x14ac:dyDescent="0.25">
      <c r="A27" s="3"/>
      <c r="H27" s="4"/>
      <c r="I27" s="4"/>
      <c r="J27" s="4" t="str">
        <f t="shared" si="0"/>
        <v/>
      </c>
      <c r="Q27" s="3"/>
      <c r="U27" s="5"/>
      <c r="X27" t="b">
        <f t="shared" si="1"/>
        <v>1</v>
      </c>
      <c r="Y27" t="b">
        <f t="shared" ca="1" si="2"/>
        <v>1</v>
      </c>
      <c r="Z27" t="str">
        <f t="shared" ca="1" si="3"/>
        <v>Überfällig</v>
      </c>
      <c r="AA27" t="str">
        <f t="shared" si="4"/>
        <v>yyyy0100-0027</v>
      </c>
    </row>
    <row r="28" spans="1:27" x14ac:dyDescent="0.25">
      <c r="A28" s="3"/>
      <c r="H28" s="4"/>
      <c r="I28" s="4"/>
      <c r="J28" s="4" t="str">
        <f t="shared" si="0"/>
        <v/>
      </c>
      <c r="Q28" s="3"/>
      <c r="U28" s="5"/>
      <c r="X28" t="b">
        <f t="shared" si="1"/>
        <v>1</v>
      </c>
      <c r="Y28" t="b">
        <f t="shared" ca="1" si="2"/>
        <v>1</v>
      </c>
      <c r="Z28" t="str">
        <f t="shared" ca="1" si="3"/>
        <v>Überfällig</v>
      </c>
      <c r="AA28" t="str">
        <f t="shared" si="4"/>
        <v>yyyy0100-0028</v>
      </c>
    </row>
    <row r="29" spans="1:27" x14ac:dyDescent="0.25">
      <c r="A29" s="3"/>
      <c r="H29" s="4"/>
      <c r="I29" s="4"/>
      <c r="J29" s="4" t="str">
        <f t="shared" si="0"/>
        <v/>
      </c>
      <c r="Q29" s="3"/>
      <c r="U29" s="5"/>
      <c r="X29" t="b">
        <f t="shared" si="1"/>
        <v>1</v>
      </c>
      <c r="Y29" t="b">
        <f t="shared" ca="1" si="2"/>
        <v>1</v>
      </c>
      <c r="Z29" t="str">
        <f t="shared" ca="1" si="3"/>
        <v>Überfällig</v>
      </c>
      <c r="AA29" t="str">
        <f t="shared" si="4"/>
        <v>yyyy0100-0029</v>
      </c>
    </row>
    <row r="30" spans="1:27" x14ac:dyDescent="0.25">
      <c r="A30" s="3"/>
      <c r="H30" s="4"/>
      <c r="I30" s="4"/>
      <c r="J30" s="4" t="str">
        <f t="shared" si="0"/>
        <v/>
      </c>
      <c r="Q30" s="3"/>
      <c r="U30" s="5"/>
      <c r="X30" t="b">
        <f t="shared" si="1"/>
        <v>1</v>
      </c>
      <c r="Y30" t="b">
        <f t="shared" ca="1" si="2"/>
        <v>1</v>
      </c>
      <c r="Z30" t="str">
        <f t="shared" ca="1" si="3"/>
        <v>Überfällig</v>
      </c>
      <c r="AA30" t="str">
        <f t="shared" si="4"/>
        <v>yyyy0100-0030</v>
      </c>
    </row>
    <row r="31" spans="1:27" x14ac:dyDescent="0.25">
      <c r="A31" s="3"/>
      <c r="H31" s="4"/>
      <c r="I31" s="4"/>
      <c r="J31" s="4" t="str">
        <f t="shared" si="0"/>
        <v/>
      </c>
      <c r="Q31" s="3"/>
      <c r="U31" s="5"/>
      <c r="X31" t="b">
        <f t="shared" si="1"/>
        <v>1</v>
      </c>
      <c r="Y31" t="b">
        <f t="shared" ca="1" si="2"/>
        <v>1</v>
      </c>
      <c r="Z31" t="str">
        <f t="shared" ca="1" si="3"/>
        <v>Überfällig</v>
      </c>
      <c r="AA31" t="str">
        <f t="shared" si="4"/>
        <v>yyyy0100-0031</v>
      </c>
    </row>
    <row r="32" spans="1:27" x14ac:dyDescent="0.25">
      <c r="A32" s="3"/>
      <c r="H32" s="4"/>
      <c r="I32" s="4"/>
      <c r="J32" s="4" t="str">
        <f t="shared" si="0"/>
        <v/>
      </c>
      <c r="Q32" s="3"/>
      <c r="U32" s="5"/>
      <c r="X32" t="b">
        <f t="shared" si="1"/>
        <v>1</v>
      </c>
      <c r="Y32" t="b">
        <f t="shared" ca="1" si="2"/>
        <v>1</v>
      </c>
      <c r="Z32" t="str">
        <f t="shared" ca="1" si="3"/>
        <v>Überfällig</v>
      </c>
      <c r="AA32" t="str">
        <f t="shared" si="4"/>
        <v>yyyy0100-0032</v>
      </c>
    </row>
    <row r="33" spans="1:27" x14ac:dyDescent="0.25">
      <c r="A33" s="3"/>
      <c r="H33" s="4"/>
      <c r="I33" s="4"/>
      <c r="J33" s="4" t="str">
        <f t="shared" si="0"/>
        <v/>
      </c>
      <c r="Q33" s="3"/>
      <c r="U33" s="5"/>
      <c r="X33" t="b">
        <f t="shared" si="1"/>
        <v>1</v>
      </c>
      <c r="Y33" t="b">
        <f t="shared" ca="1" si="2"/>
        <v>1</v>
      </c>
      <c r="Z33" t="str">
        <f t="shared" ca="1" si="3"/>
        <v>Überfällig</v>
      </c>
      <c r="AA33" t="str">
        <f t="shared" si="4"/>
        <v>yyyy0100-0033</v>
      </c>
    </row>
    <row r="34" spans="1:27" x14ac:dyDescent="0.25">
      <c r="A34" s="3"/>
      <c r="H34" s="4"/>
      <c r="I34" s="4"/>
      <c r="J34" s="4" t="str">
        <f t="shared" si="0"/>
        <v/>
      </c>
      <c r="Q34" s="3"/>
      <c r="U34" s="5"/>
      <c r="X34" t="b">
        <f t="shared" si="1"/>
        <v>1</v>
      </c>
      <c r="Y34" t="b">
        <f t="shared" ca="1" si="2"/>
        <v>1</v>
      </c>
      <c r="Z34" t="str">
        <f t="shared" ca="1" si="3"/>
        <v>Überfällig</v>
      </c>
      <c r="AA34" t="str">
        <f t="shared" si="4"/>
        <v>yyyy0100-0034</v>
      </c>
    </row>
    <row r="35" spans="1:27" x14ac:dyDescent="0.25">
      <c r="A35" s="3"/>
      <c r="H35" s="4"/>
      <c r="I35" s="4"/>
      <c r="J35" s="4" t="str">
        <f t="shared" si="0"/>
        <v/>
      </c>
      <c r="Q35" s="3"/>
      <c r="U35" s="5"/>
      <c r="X35" t="b">
        <f t="shared" si="1"/>
        <v>1</v>
      </c>
      <c r="Y35" t="b">
        <f t="shared" ca="1" si="2"/>
        <v>1</v>
      </c>
      <c r="Z35" t="str">
        <f t="shared" ca="1" si="3"/>
        <v>Überfällig</v>
      </c>
      <c r="AA35" t="str">
        <f t="shared" si="4"/>
        <v>yyyy0100-0035</v>
      </c>
    </row>
    <row r="36" spans="1:27" x14ac:dyDescent="0.25">
      <c r="A36" s="3"/>
      <c r="H36" s="4"/>
      <c r="I36" s="4"/>
      <c r="J36" s="4" t="str">
        <f t="shared" si="0"/>
        <v/>
      </c>
      <c r="Q36" s="3"/>
      <c r="U36" s="5"/>
      <c r="X36" t="b">
        <f t="shared" si="1"/>
        <v>1</v>
      </c>
      <c r="Y36" t="b">
        <f t="shared" ca="1" si="2"/>
        <v>1</v>
      </c>
      <c r="Z36" t="str">
        <f t="shared" ca="1" si="3"/>
        <v>Überfällig</v>
      </c>
      <c r="AA36" t="str">
        <f t="shared" si="4"/>
        <v>yyyy0100-0036</v>
      </c>
    </row>
    <row r="37" spans="1:27" x14ac:dyDescent="0.25">
      <c r="A37" s="3"/>
      <c r="H37" s="4"/>
      <c r="I37" s="4"/>
      <c r="J37" s="4" t="str">
        <f t="shared" si="0"/>
        <v/>
      </c>
      <c r="Q37" s="3"/>
      <c r="U37" s="5"/>
      <c r="X37" t="b">
        <f t="shared" si="1"/>
        <v>1</v>
      </c>
      <c r="Y37" t="b">
        <f t="shared" ca="1" si="2"/>
        <v>1</v>
      </c>
      <c r="Z37" t="str">
        <f t="shared" ca="1" si="3"/>
        <v>Überfällig</v>
      </c>
      <c r="AA37" t="str">
        <f t="shared" si="4"/>
        <v>yyyy0100-0037</v>
      </c>
    </row>
    <row r="38" spans="1:27" x14ac:dyDescent="0.25">
      <c r="A38" s="3"/>
      <c r="H38" s="4"/>
      <c r="I38" s="4"/>
      <c r="J38" s="4" t="str">
        <f t="shared" ref="J38:J69" si="5">IF(AND(ISNUMBER(H38),ISNUMBER(I38)),MOD(I38-H38,1),"")</f>
        <v/>
      </c>
      <c r="Q38" s="3"/>
      <c r="U38" s="5"/>
      <c r="X38" t="b">
        <f t="shared" ref="X38:X69" si="6">P38&lt;&gt;"Erledigt"</f>
        <v>1</v>
      </c>
      <c r="Y38" t="b">
        <f t="shared" ref="Y38:Y69" ca="1" si="7">AND(P38&lt;&gt;"Erledigt", Q38&lt;TODAY())</f>
        <v>1</v>
      </c>
      <c r="Z38" t="str">
        <f t="shared" ref="Z38:Z69" ca="1" si="8">IF(P38="Erledigt","Erledigt",IF(Q38&lt;TODAY(),"Überfällig",IF(Q38=TODAY(),"Heute fällig","Termingerecht")))</f>
        <v>Überfällig</v>
      </c>
      <c r="AA38" t="str">
        <f t="shared" ref="AA38:AA69" si="9">TEXT(A38,"yyyymmdd")&amp;"-"&amp;TEXT(ROW(),"0000")</f>
        <v>yyyy0100-0038</v>
      </c>
    </row>
    <row r="39" spans="1:27" x14ac:dyDescent="0.25">
      <c r="A39" s="3"/>
      <c r="H39" s="4"/>
      <c r="I39" s="4"/>
      <c r="J39" s="4" t="str">
        <f t="shared" si="5"/>
        <v/>
      </c>
      <c r="Q39" s="3"/>
      <c r="U39" s="5"/>
      <c r="X39" t="b">
        <f t="shared" si="6"/>
        <v>1</v>
      </c>
      <c r="Y39" t="b">
        <f t="shared" ca="1" si="7"/>
        <v>1</v>
      </c>
      <c r="Z39" t="str">
        <f t="shared" ca="1" si="8"/>
        <v>Überfällig</v>
      </c>
      <c r="AA39" t="str">
        <f t="shared" si="9"/>
        <v>yyyy0100-0039</v>
      </c>
    </row>
    <row r="40" spans="1:27" x14ac:dyDescent="0.25">
      <c r="A40" s="3"/>
      <c r="H40" s="4"/>
      <c r="I40" s="4"/>
      <c r="J40" s="4" t="str">
        <f t="shared" si="5"/>
        <v/>
      </c>
      <c r="Q40" s="3"/>
      <c r="U40" s="5"/>
      <c r="X40" t="b">
        <f t="shared" si="6"/>
        <v>1</v>
      </c>
      <c r="Y40" t="b">
        <f t="shared" ca="1" si="7"/>
        <v>1</v>
      </c>
      <c r="Z40" t="str">
        <f t="shared" ca="1" si="8"/>
        <v>Überfällig</v>
      </c>
      <c r="AA40" t="str">
        <f t="shared" si="9"/>
        <v>yyyy0100-0040</v>
      </c>
    </row>
    <row r="41" spans="1:27" x14ac:dyDescent="0.25">
      <c r="A41" s="3"/>
      <c r="H41" s="4"/>
      <c r="I41" s="4"/>
      <c r="J41" s="4" t="str">
        <f t="shared" si="5"/>
        <v/>
      </c>
      <c r="Q41" s="3"/>
      <c r="U41" s="5"/>
      <c r="X41" t="b">
        <f t="shared" si="6"/>
        <v>1</v>
      </c>
      <c r="Y41" t="b">
        <f t="shared" ca="1" si="7"/>
        <v>1</v>
      </c>
      <c r="Z41" t="str">
        <f t="shared" ca="1" si="8"/>
        <v>Überfällig</v>
      </c>
      <c r="AA41" t="str">
        <f t="shared" si="9"/>
        <v>yyyy0100-0041</v>
      </c>
    </row>
    <row r="42" spans="1:27" x14ac:dyDescent="0.25">
      <c r="A42" s="3"/>
      <c r="H42" s="4"/>
      <c r="I42" s="4"/>
      <c r="J42" s="4" t="str">
        <f t="shared" si="5"/>
        <v/>
      </c>
      <c r="Q42" s="3"/>
      <c r="U42" s="5"/>
      <c r="X42" t="b">
        <f t="shared" si="6"/>
        <v>1</v>
      </c>
      <c r="Y42" t="b">
        <f t="shared" ca="1" si="7"/>
        <v>1</v>
      </c>
      <c r="Z42" t="str">
        <f t="shared" ca="1" si="8"/>
        <v>Überfällig</v>
      </c>
      <c r="AA42" t="str">
        <f t="shared" si="9"/>
        <v>yyyy0100-0042</v>
      </c>
    </row>
    <row r="43" spans="1:27" x14ac:dyDescent="0.25">
      <c r="A43" s="3"/>
      <c r="H43" s="4"/>
      <c r="I43" s="4"/>
      <c r="J43" s="4" t="str">
        <f t="shared" si="5"/>
        <v/>
      </c>
      <c r="Q43" s="3"/>
      <c r="U43" s="5"/>
      <c r="X43" t="b">
        <f t="shared" si="6"/>
        <v>1</v>
      </c>
      <c r="Y43" t="b">
        <f t="shared" ca="1" si="7"/>
        <v>1</v>
      </c>
      <c r="Z43" t="str">
        <f t="shared" ca="1" si="8"/>
        <v>Überfällig</v>
      </c>
      <c r="AA43" t="str">
        <f t="shared" si="9"/>
        <v>yyyy0100-0043</v>
      </c>
    </row>
    <row r="44" spans="1:27" x14ac:dyDescent="0.25">
      <c r="A44" s="3"/>
      <c r="H44" s="4"/>
      <c r="I44" s="4"/>
      <c r="J44" s="4" t="str">
        <f t="shared" si="5"/>
        <v/>
      </c>
      <c r="Q44" s="3"/>
      <c r="U44" s="5"/>
      <c r="X44" t="b">
        <f t="shared" si="6"/>
        <v>1</v>
      </c>
      <c r="Y44" t="b">
        <f t="shared" ca="1" si="7"/>
        <v>1</v>
      </c>
      <c r="Z44" t="str">
        <f t="shared" ca="1" si="8"/>
        <v>Überfällig</v>
      </c>
      <c r="AA44" t="str">
        <f t="shared" si="9"/>
        <v>yyyy0100-0044</v>
      </c>
    </row>
    <row r="45" spans="1:27" x14ac:dyDescent="0.25">
      <c r="A45" s="3"/>
      <c r="H45" s="4"/>
      <c r="I45" s="4"/>
      <c r="J45" s="4" t="str">
        <f t="shared" si="5"/>
        <v/>
      </c>
      <c r="Q45" s="3"/>
      <c r="U45" s="5"/>
      <c r="X45" t="b">
        <f t="shared" si="6"/>
        <v>1</v>
      </c>
      <c r="Y45" t="b">
        <f t="shared" ca="1" si="7"/>
        <v>1</v>
      </c>
      <c r="Z45" t="str">
        <f t="shared" ca="1" si="8"/>
        <v>Überfällig</v>
      </c>
      <c r="AA45" t="str">
        <f t="shared" si="9"/>
        <v>yyyy0100-0045</v>
      </c>
    </row>
    <row r="46" spans="1:27" x14ac:dyDescent="0.25">
      <c r="A46" s="3"/>
      <c r="H46" s="4"/>
      <c r="I46" s="4"/>
      <c r="J46" s="4" t="str">
        <f t="shared" si="5"/>
        <v/>
      </c>
      <c r="Q46" s="3"/>
      <c r="U46" s="5"/>
      <c r="X46" t="b">
        <f t="shared" si="6"/>
        <v>1</v>
      </c>
      <c r="Y46" t="b">
        <f t="shared" ca="1" si="7"/>
        <v>1</v>
      </c>
      <c r="Z46" t="str">
        <f t="shared" ca="1" si="8"/>
        <v>Überfällig</v>
      </c>
      <c r="AA46" t="str">
        <f t="shared" si="9"/>
        <v>yyyy0100-0046</v>
      </c>
    </row>
    <row r="47" spans="1:27" x14ac:dyDescent="0.25">
      <c r="A47" s="3"/>
      <c r="H47" s="4"/>
      <c r="I47" s="4"/>
      <c r="J47" s="4" t="str">
        <f t="shared" si="5"/>
        <v/>
      </c>
      <c r="Q47" s="3"/>
      <c r="U47" s="5"/>
      <c r="X47" t="b">
        <f t="shared" si="6"/>
        <v>1</v>
      </c>
      <c r="Y47" t="b">
        <f t="shared" ca="1" si="7"/>
        <v>1</v>
      </c>
      <c r="Z47" t="str">
        <f t="shared" ca="1" si="8"/>
        <v>Überfällig</v>
      </c>
      <c r="AA47" t="str">
        <f t="shared" si="9"/>
        <v>yyyy0100-0047</v>
      </c>
    </row>
    <row r="48" spans="1:27" x14ac:dyDescent="0.25">
      <c r="A48" s="3"/>
      <c r="H48" s="4"/>
      <c r="I48" s="4"/>
      <c r="J48" s="4" t="str">
        <f t="shared" si="5"/>
        <v/>
      </c>
      <c r="Q48" s="3"/>
      <c r="U48" s="5"/>
      <c r="X48" t="b">
        <f t="shared" si="6"/>
        <v>1</v>
      </c>
      <c r="Y48" t="b">
        <f t="shared" ca="1" si="7"/>
        <v>1</v>
      </c>
      <c r="Z48" t="str">
        <f t="shared" ca="1" si="8"/>
        <v>Überfällig</v>
      </c>
      <c r="AA48" t="str">
        <f t="shared" si="9"/>
        <v>yyyy0100-0048</v>
      </c>
    </row>
    <row r="49" spans="1:27" x14ac:dyDescent="0.25">
      <c r="A49" s="3"/>
      <c r="H49" s="4"/>
      <c r="I49" s="4"/>
      <c r="J49" s="4" t="str">
        <f t="shared" si="5"/>
        <v/>
      </c>
      <c r="Q49" s="3"/>
      <c r="U49" s="5"/>
      <c r="X49" t="b">
        <f t="shared" si="6"/>
        <v>1</v>
      </c>
      <c r="Y49" t="b">
        <f t="shared" ca="1" si="7"/>
        <v>1</v>
      </c>
      <c r="Z49" t="str">
        <f t="shared" ca="1" si="8"/>
        <v>Überfällig</v>
      </c>
      <c r="AA49" t="str">
        <f t="shared" si="9"/>
        <v>yyyy0100-0049</v>
      </c>
    </row>
    <row r="50" spans="1:27" x14ac:dyDescent="0.25">
      <c r="A50" s="3"/>
      <c r="H50" s="4"/>
      <c r="I50" s="4"/>
      <c r="J50" s="4" t="str">
        <f t="shared" si="5"/>
        <v/>
      </c>
      <c r="Q50" s="3"/>
      <c r="U50" s="5"/>
      <c r="X50" t="b">
        <f t="shared" si="6"/>
        <v>1</v>
      </c>
      <c r="Y50" t="b">
        <f t="shared" ca="1" si="7"/>
        <v>1</v>
      </c>
      <c r="Z50" t="str">
        <f t="shared" ca="1" si="8"/>
        <v>Überfällig</v>
      </c>
      <c r="AA50" t="str">
        <f t="shared" si="9"/>
        <v>yyyy0100-0050</v>
      </c>
    </row>
    <row r="51" spans="1:27" x14ac:dyDescent="0.25">
      <c r="A51" s="3"/>
      <c r="H51" s="4"/>
      <c r="I51" s="4"/>
      <c r="J51" s="4" t="str">
        <f t="shared" si="5"/>
        <v/>
      </c>
      <c r="Q51" s="3"/>
      <c r="U51" s="5"/>
      <c r="X51" t="b">
        <f t="shared" si="6"/>
        <v>1</v>
      </c>
      <c r="Y51" t="b">
        <f t="shared" ca="1" si="7"/>
        <v>1</v>
      </c>
      <c r="Z51" t="str">
        <f t="shared" ca="1" si="8"/>
        <v>Überfällig</v>
      </c>
      <c r="AA51" t="str">
        <f t="shared" si="9"/>
        <v>yyyy0100-0051</v>
      </c>
    </row>
    <row r="52" spans="1:27" x14ac:dyDescent="0.25">
      <c r="A52" s="3"/>
      <c r="H52" s="4"/>
      <c r="I52" s="4"/>
      <c r="J52" s="4" t="str">
        <f t="shared" si="5"/>
        <v/>
      </c>
      <c r="Q52" s="3"/>
      <c r="U52" s="5"/>
      <c r="X52" t="b">
        <f t="shared" si="6"/>
        <v>1</v>
      </c>
      <c r="Y52" t="b">
        <f t="shared" ca="1" si="7"/>
        <v>1</v>
      </c>
      <c r="Z52" t="str">
        <f t="shared" ca="1" si="8"/>
        <v>Überfällig</v>
      </c>
      <c r="AA52" t="str">
        <f t="shared" si="9"/>
        <v>yyyy0100-0052</v>
      </c>
    </row>
    <row r="53" spans="1:27" x14ac:dyDescent="0.25">
      <c r="A53" s="3"/>
      <c r="H53" s="4"/>
      <c r="I53" s="4"/>
      <c r="J53" s="4" t="str">
        <f t="shared" si="5"/>
        <v/>
      </c>
      <c r="Q53" s="3"/>
      <c r="U53" s="5"/>
      <c r="X53" t="b">
        <f t="shared" si="6"/>
        <v>1</v>
      </c>
      <c r="Y53" t="b">
        <f t="shared" ca="1" si="7"/>
        <v>1</v>
      </c>
      <c r="Z53" t="str">
        <f t="shared" ca="1" si="8"/>
        <v>Überfällig</v>
      </c>
      <c r="AA53" t="str">
        <f t="shared" si="9"/>
        <v>yyyy0100-0053</v>
      </c>
    </row>
    <row r="54" spans="1:27" x14ac:dyDescent="0.25">
      <c r="A54" s="3"/>
      <c r="H54" s="4"/>
      <c r="I54" s="4"/>
      <c r="J54" s="4" t="str">
        <f t="shared" si="5"/>
        <v/>
      </c>
      <c r="Q54" s="3"/>
      <c r="U54" s="5"/>
      <c r="X54" t="b">
        <f t="shared" si="6"/>
        <v>1</v>
      </c>
      <c r="Y54" t="b">
        <f t="shared" ca="1" si="7"/>
        <v>1</v>
      </c>
      <c r="Z54" t="str">
        <f t="shared" ca="1" si="8"/>
        <v>Überfällig</v>
      </c>
      <c r="AA54" t="str">
        <f t="shared" si="9"/>
        <v>yyyy0100-0054</v>
      </c>
    </row>
    <row r="55" spans="1:27" x14ac:dyDescent="0.25">
      <c r="A55" s="3"/>
      <c r="H55" s="4"/>
      <c r="I55" s="4"/>
      <c r="J55" s="4" t="str">
        <f t="shared" si="5"/>
        <v/>
      </c>
      <c r="Q55" s="3"/>
      <c r="U55" s="5"/>
      <c r="X55" t="b">
        <f t="shared" si="6"/>
        <v>1</v>
      </c>
      <c r="Y55" t="b">
        <f t="shared" ca="1" si="7"/>
        <v>1</v>
      </c>
      <c r="Z55" t="str">
        <f t="shared" ca="1" si="8"/>
        <v>Überfällig</v>
      </c>
      <c r="AA55" t="str">
        <f t="shared" si="9"/>
        <v>yyyy0100-0055</v>
      </c>
    </row>
    <row r="56" spans="1:27" x14ac:dyDescent="0.25">
      <c r="A56" s="3"/>
      <c r="H56" s="4"/>
      <c r="I56" s="4"/>
      <c r="J56" s="4" t="str">
        <f t="shared" si="5"/>
        <v/>
      </c>
      <c r="Q56" s="3"/>
      <c r="U56" s="5"/>
      <c r="X56" t="b">
        <f t="shared" si="6"/>
        <v>1</v>
      </c>
      <c r="Y56" t="b">
        <f t="shared" ca="1" si="7"/>
        <v>1</v>
      </c>
      <c r="Z56" t="str">
        <f t="shared" ca="1" si="8"/>
        <v>Überfällig</v>
      </c>
      <c r="AA56" t="str">
        <f t="shared" si="9"/>
        <v>yyyy0100-0056</v>
      </c>
    </row>
    <row r="57" spans="1:27" x14ac:dyDescent="0.25">
      <c r="A57" s="3"/>
      <c r="H57" s="4"/>
      <c r="I57" s="4"/>
      <c r="J57" s="4" t="str">
        <f t="shared" si="5"/>
        <v/>
      </c>
      <c r="Q57" s="3"/>
      <c r="U57" s="5"/>
      <c r="X57" t="b">
        <f t="shared" si="6"/>
        <v>1</v>
      </c>
      <c r="Y57" t="b">
        <f t="shared" ca="1" si="7"/>
        <v>1</v>
      </c>
      <c r="Z57" t="str">
        <f t="shared" ca="1" si="8"/>
        <v>Überfällig</v>
      </c>
      <c r="AA57" t="str">
        <f t="shared" si="9"/>
        <v>yyyy0100-0057</v>
      </c>
    </row>
    <row r="58" spans="1:27" x14ac:dyDescent="0.25">
      <c r="A58" s="3"/>
      <c r="H58" s="4"/>
      <c r="I58" s="4"/>
      <c r="J58" s="4" t="str">
        <f t="shared" si="5"/>
        <v/>
      </c>
      <c r="Q58" s="3"/>
      <c r="U58" s="5"/>
      <c r="X58" t="b">
        <f t="shared" si="6"/>
        <v>1</v>
      </c>
      <c r="Y58" t="b">
        <f t="shared" ca="1" si="7"/>
        <v>1</v>
      </c>
      <c r="Z58" t="str">
        <f t="shared" ca="1" si="8"/>
        <v>Überfällig</v>
      </c>
      <c r="AA58" t="str">
        <f t="shared" si="9"/>
        <v>yyyy0100-0058</v>
      </c>
    </row>
    <row r="59" spans="1:27" x14ac:dyDescent="0.25">
      <c r="A59" s="3"/>
      <c r="H59" s="4"/>
      <c r="I59" s="4"/>
      <c r="J59" s="4" t="str">
        <f t="shared" si="5"/>
        <v/>
      </c>
      <c r="Q59" s="3"/>
      <c r="U59" s="5"/>
      <c r="X59" t="b">
        <f t="shared" si="6"/>
        <v>1</v>
      </c>
      <c r="Y59" t="b">
        <f t="shared" ca="1" si="7"/>
        <v>1</v>
      </c>
      <c r="Z59" t="str">
        <f t="shared" ca="1" si="8"/>
        <v>Überfällig</v>
      </c>
      <c r="AA59" t="str">
        <f t="shared" si="9"/>
        <v>yyyy0100-0059</v>
      </c>
    </row>
    <row r="60" spans="1:27" x14ac:dyDescent="0.25">
      <c r="A60" s="3"/>
      <c r="H60" s="4"/>
      <c r="I60" s="4"/>
      <c r="J60" s="4" t="str">
        <f t="shared" si="5"/>
        <v/>
      </c>
      <c r="Q60" s="3"/>
      <c r="U60" s="5"/>
      <c r="X60" t="b">
        <f t="shared" si="6"/>
        <v>1</v>
      </c>
      <c r="Y60" t="b">
        <f t="shared" ca="1" si="7"/>
        <v>1</v>
      </c>
      <c r="Z60" t="str">
        <f t="shared" ca="1" si="8"/>
        <v>Überfällig</v>
      </c>
      <c r="AA60" t="str">
        <f t="shared" si="9"/>
        <v>yyyy0100-0060</v>
      </c>
    </row>
    <row r="61" spans="1:27" x14ac:dyDescent="0.25">
      <c r="A61" s="3"/>
      <c r="H61" s="4"/>
      <c r="I61" s="4"/>
      <c r="J61" s="4" t="str">
        <f t="shared" si="5"/>
        <v/>
      </c>
      <c r="Q61" s="3"/>
      <c r="U61" s="5"/>
      <c r="X61" t="b">
        <f t="shared" si="6"/>
        <v>1</v>
      </c>
      <c r="Y61" t="b">
        <f t="shared" ca="1" si="7"/>
        <v>1</v>
      </c>
      <c r="Z61" t="str">
        <f t="shared" ca="1" si="8"/>
        <v>Überfällig</v>
      </c>
      <c r="AA61" t="str">
        <f t="shared" si="9"/>
        <v>yyyy0100-0061</v>
      </c>
    </row>
    <row r="62" spans="1:27" x14ac:dyDescent="0.25">
      <c r="A62" s="3"/>
      <c r="H62" s="4"/>
      <c r="I62" s="4"/>
      <c r="J62" s="4" t="str">
        <f t="shared" si="5"/>
        <v/>
      </c>
      <c r="Q62" s="3"/>
      <c r="U62" s="5"/>
      <c r="X62" t="b">
        <f t="shared" si="6"/>
        <v>1</v>
      </c>
      <c r="Y62" t="b">
        <f t="shared" ca="1" si="7"/>
        <v>1</v>
      </c>
      <c r="Z62" t="str">
        <f t="shared" ca="1" si="8"/>
        <v>Überfällig</v>
      </c>
      <c r="AA62" t="str">
        <f t="shared" si="9"/>
        <v>yyyy0100-0062</v>
      </c>
    </row>
    <row r="63" spans="1:27" x14ac:dyDescent="0.25">
      <c r="A63" s="3"/>
      <c r="H63" s="4"/>
      <c r="I63" s="4"/>
      <c r="J63" s="4" t="str">
        <f t="shared" si="5"/>
        <v/>
      </c>
      <c r="Q63" s="3"/>
      <c r="U63" s="5"/>
      <c r="X63" t="b">
        <f t="shared" si="6"/>
        <v>1</v>
      </c>
      <c r="Y63" t="b">
        <f t="shared" ca="1" si="7"/>
        <v>1</v>
      </c>
      <c r="Z63" t="str">
        <f t="shared" ca="1" si="8"/>
        <v>Überfällig</v>
      </c>
      <c r="AA63" t="str">
        <f t="shared" si="9"/>
        <v>yyyy0100-0063</v>
      </c>
    </row>
    <row r="64" spans="1:27" x14ac:dyDescent="0.25">
      <c r="A64" s="3"/>
      <c r="H64" s="4"/>
      <c r="I64" s="4"/>
      <c r="J64" s="4" t="str">
        <f t="shared" si="5"/>
        <v/>
      </c>
      <c r="Q64" s="3"/>
      <c r="U64" s="5"/>
      <c r="X64" t="b">
        <f t="shared" si="6"/>
        <v>1</v>
      </c>
      <c r="Y64" t="b">
        <f t="shared" ca="1" si="7"/>
        <v>1</v>
      </c>
      <c r="Z64" t="str">
        <f t="shared" ca="1" si="8"/>
        <v>Überfällig</v>
      </c>
      <c r="AA64" t="str">
        <f t="shared" si="9"/>
        <v>yyyy0100-0064</v>
      </c>
    </row>
    <row r="65" spans="1:27" x14ac:dyDescent="0.25">
      <c r="A65" s="3"/>
      <c r="H65" s="4"/>
      <c r="I65" s="4"/>
      <c r="J65" s="4" t="str">
        <f t="shared" si="5"/>
        <v/>
      </c>
      <c r="Q65" s="3"/>
      <c r="U65" s="5"/>
      <c r="X65" t="b">
        <f t="shared" si="6"/>
        <v>1</v>
      </c>
      <c r="Y65" t="b">
        <f t="shared" ca="1" si="7"/>
        <v>1</v>
      </c>
      <c r="Z65" t="str">
        <f t="shared" ca="1" si="8"/>
        <v>Überfällig</v>
      </c>
      <c r="AA65" t="str">
        <f t="shared" si="9"/>
        <v>yyyy0100-0065</v>
      </c>
    </row>
    <row r="66" spans="1:27" x14ac:dyDescent="0.25">
      <c r="A66" s="3"/>
      <c r="H66" s="4"/>
      <c r="I66" s="4"/>
      <c r="J66" s="4" t="str">
        <f t="shared" si="5"/>
        <v/>
      </c>
      <c r="Q66" s="3"/>
      <c r="U66" s="5"/>
      <c r="X66" t="b">
        <f t="shared" si="6"/>
        <v>1</v>
      </c>
      <c r="Y66" t="b">
        <f t="shared" ca="1" si="7"/>
        <v>1</v>
      </c>
      <c r="Z66" t="str">
        <f t="shared" ca="1" si="8"/>
        <v>Überfällig</v>
      </c>
      <c r="AA66" t="str">
        <f t="shared" si="9"/>
        <v>yyyy0100-0066</v>
      </c>
    </row>
    <row r="67" spans="1:27" x14ac:dyDescent="0.25">
      <c r="A67" s="3"/>
      <c r="H67" s="4"/>
      <c r="I67" s="4"/>
      <c r="J67" s="4" t="str">
        <f t="shared" si="5"/>
        <v/>
      </c>
      <c r="Q67" s="3"/>
      <c r="U67" s="5"/>
      <c r="X67" t="b">
        <f t="shared" si="6"/>
        <v>1</v>
      </c>
      <c r="Y67" t="b">
        <f t="shared" ca="1" si="7"/>
        <v>1</v>
      </c>
      <c r="Z67" t="str">
        <f t="shared" ca="1" si="8"/>
        <v>Überfällig</v>
      </c>
      <c r="AA67" t="str">
        <f t="shared" si="9"/>
        <v>yyyy0100-0067</v>
      </c>
    </row>
    <row r="68" spans="1:27" x14ac:dyDescent="0.25">
      <c r="A68" s="3"/>
      <c r="H68" s="4"/>
      <c r="I68" s="4"/>
      <c r="J68" s="4" t="str">
        <f t="shared" si="5"/>
        <v/>
      </c>
      <c r="Q68" s="3"/>
      <c r="U68" s="5"/>
      <c r="X68" t="b">
        <f t="shared" si="6"/>
        <v>1</v>
      </c>
      <c r="Y68" t="b">
        <f t="shared" ca="1" si="7"/>
        <v>1</v>
      </c>
      <c r="Z68" t="str">
        <f t="shared" ca="1" si="8"/>
        <v>Überfällig</v>
      </c>
      <c r="AA68" t="str">
        <f t="shared" si="9"/>
        <v>yyyy0100-0068</v>
      </c>
    </row>
    <row r="69" spans="1:27" x14ac:dyDescent="0.25">
      <c r="A69" s="3"/>
      <c r="H69" s="4"/>
      <c r="I69" s="4"/>
      <c r="J69" s="4" t="str">
        <f t="shared" si="5"/>
        <v/>
      </c>
      <c r="Q69" s="3"/>
      <c r="U69" s="5"/>
      <c r="X69" t="b">
        <f t="shared" si="6"/>
        <v>1</v>
      </c>
      <c r="Y69" t="b">
        <f t="shared" ca="1" si="7"/>
        <v>1</v>
      </c>
      <c r="Z69" t="str">
        <f t="shared" ca="1" si="8"/>
        <v>Überfällig</v>
      </c>
      <c r="AA69" t="str">
        <f t="shared" si="9"/>
        <v>yyyy0100-0069</v>
      </c>
    </row>
    <row r="70" spans="1:27" x14ac:dyDescent="0.25">
      <c r="A70" s="3"/>
      <c r="H70" s="4"/>
      <c r="I70" s="4"/>
      <c r="J70" s="4" t="str">
        <f t="shared" ref="J70:J101" si="10">IF(AND(ISNUMBER(H70),ISNUMBER(I70)),MOD(I70-H70,1),"")</f>
        <v/>
      </c>
      <c r="Q70" s="3"/>
      <c r="U70" s="5"/>
      <c r="X70" t="b">
        <f t="shared" ref="X70:X105" si="11">P70&lt;&gt;"Erledigt"</f>
        <v>1</v>
      </c>
      <c r="Y70" t="b">
        <f t="shared" ref="Y70:Y105" ca="1" si="12">AND(P70&lt;&gt;"Erledigt", Q70&lt;TODAY())</f>
        <v>1</v>
      </c>
      <c r="Z70" t="str">
        <f t="shared" ref="Z70:Z105" ca="1" si="13">IF(P70="Erledigt","Erledigt",IF(Q70&lt;TODAY(),"Überfällig",IF(Q70=TODAY(),"Heute fällig","Termingerecht")))</f>
        <v>Überfällig</v>
      </c>
      <c r="AA70" t="str">
        <f t="shared" ref="AA70:AA105" si="14">TEXT(A70,"yyyymmdd")&amp;"-"&amp;TEXT(ROW(),"0000")</f>
        <v>yyyy0100-0070</v>
      </c>
    </row>
    <row r="71" spans="1:27" x14ac:dyDescent="0.25">
      <c r="A71" s="3"/>
      <c r="H71" s="4"/>
      <c r="I71" s="4"/>
      <c r="J71" s="4" t="str">
        <f t="shared" si="10"/>
        <v/>
      </c>
      <c r="Q71" s="3"/>
      <c r="U71" s="5"/>
      <c r="X71" t="b">
        <f t="shared" si="11"/>
        <v>1</v>
      </c>
      <c r="Y71" t="b">
        <f t="shared" ca="1" si="12"/>
        <v>1</v>
      </c>
      <c r="Z71" t="str">
        <f t="shared" ca="1" si="13"/>
        <v>Überfällig</v>
      </c>
      <c r="AA71" t="str">
        <f t="shared" si="14"/>
        <v>yyyy0100-0071</v>
      </c>
    </row>
    <row r="72" spans="1:27" x14ac:dyDescent="0.25">
      <c r="A72" s="3"/>
      <c r="H72" s="4"/>
      <c r="I72" s="4"/>
      <c r="J72" s="4" t="str">
        <f t="shared" si="10"/>
        <v/>
      </c>
      <c r="Q72" s="3"/>
      <c r="U72" s="5"/>
      <c r="X72" t="b">
        <f t="shared" si="11"/>
        <v>1</v>
      </c>
      <c r="Y72" t="b">
        <f t="shared" ca="1" si="12"/>
        <v>1</v>
      </c>
      <c r="Z72" t="str">
        <f t="shared" ca="1" si="13"/>
        <v>Überfällig</v>
      </c>
      <c r="AA72" t="str">
        <f t="shared" si="14"/>
        <v>yyyy0100-0072</v>
      </c>
    </row>
    <row r="73" spans="1:27" x14ac:dyDescent="0.25">
      <c r="A73" s="3"/>
      <c r="H73" s="4"/>
      <c r="I73" s="4"/>
      <c r="J73" s="4" t="str">
        <f t="shared" si="10"/>
        <v/>
      </c>
      <c r="Q73" s="3"/>
      <c r="U73" s="5"/>
      <c r="X73" t="b">
        <f t="shared" si="11"/>
        <v>1</v>
      </c>
      <c r="Y73" t="b">
        <f t="shared" ca="1" si="12"/>
        <v>1</v>
      </c>
      <c r="Z73" t="str">
        <f t="shared" ca="1" si="13"/>
        <v>Überfällig</v>
      </c>
      <c r="AA73" t="str">
        <f t="shared" si="14"/>
        <v>yyyy0100-0073</v>
      </c>
    </row>
    <row r="74" spans="1:27" x14ac:dyDescent="0.25">
      <c r="A74" s="3"/>
      <c r="H74" s="4"/>
      <c r="I74" s="4"/>
      <c r="J74" s="4" t="str">
        <f t="shared" si="10"/>
        <v/>
      </c>
      <c r="Q74" s="3"/>
      <c r="U74" s="5"/>
      <c r="X74" t="b">
        <f t="shared" si="11"/>
        <v>1</v>
      </c>
      <c r="Y74" t="b">
        <f t="shared" ca="1" si="12"/>
        <v>1</v>
      </c>
      <c r="Z74" t="str">
        <f t="shared" ca="1" si="13"/>
        <v>Überfällig</v>
      </c>
      <c r="AA74" t="str">
        <f t="shared" si="14"/>
        <v>yyyy0100-0074</v>
      </c>
    </row>
    <row r="75" spans="1:27" x14ac:dyDescent="0.25">
      <c r="A75" s="3"/>
      <c r="H75" s="4"/>
      <c r="I75" s="4"/>
      <c r="J75" s="4" t="str">
        <f t="shared" si="10"/>
        <v/>
      </c>
      <c r="Q75" s="3"/>
      <c r="U75" s="5"/>
      <c r="X75" t="b">
        <f t="shared" si="11"/>
        <v>1</v>
      </c>
      <c r="Y75" t="b">
        <f t="shared" ca="1" si="12"/>
        <v>1</v>
      </c>
      <c r="Z75" t="str">
        <f t="shared" ca="1" si="13"/>
        <v>Überfällig</v>
      </c>
      <c r="AA75" t="str">
        <f t="shared" si="14"/>
        <v>yyyy0100-0075</v>
      </c>
    </row>
    <row r="76" spans="1:27" x14ac:dyDescent="0.25">
      <c r="A76" s="3"/>
      <c r="H76" s="4"/>
      <c r="I76" s="4"/>
      <c r="J76" s="4" t="str">
        <f t="shared" si="10"/>
        <v/>
      </c>
      <c r="Q76" s="3"/>
      <c r="U76" s="5"/>
      <c r="X76" t="b">
        <f t="shared" si="11"/>
        <v>1</v>
      </c>
      <c r="Y76" t="b">
        <f t="shared" ca="1" si="12"/>
        <v>1</v>
      </c>
      <c r="Z76" t="str">
        <f t="shared" ca="1" si="13"/>
        <v>Überfällig</v>
      </c>
      <c r="AA76" t="str">
        <f t="shared" si="14"/>
        <v>yyyy0100-0076</v>
      </c>
    </row>
    <row r="77" spans="1:27" x14ac:dyDescent="0.25">
      <c r="A77" s="3"/>
      <c r="H77" s="4"/>
      <c r="I77" s="4"/>
      <c r="J77" s="4" t="str">
        <f t="shared" si="10"/>
        <v/>
      </c>
      <c r="Q77" s="3"/>
      <c r="U77" s="5"/>
      <c r="X77" t="b">
        <f t="shared" si="11"/>
        <v>1</v>
      </c>
      <c r="Y77" t="b">
        <f t="shared" ca="1" si="12"/>
        <v>1</v>
      </c>
      <c r="Z77" t="str">
        <f t="shared" ca="1" si="13"/>
        <v>Überfällig</v>
      </c>
      <c r="AA77" t="str">
        <f t="shared" si="14"/>
        <v>yyyy0100-0077</v>
      </c>
    </row>
    <row r="78" spans="1:27" x14ac:dyDescent="0.25">
      <c r="A78" s="3"/>
      <c r="H78" s="4"/>
      <c r="I78" s="4"/>
      <c r="J78" s="4" t="str">
        <f t="shared" si="10"/>
        <v/>
      </c>
      <c r="Q78" s="3"/>
      <c r="U78" s="5"/>
      <c r="X78" t="b">
        <f t="shared" si="11"/>
        <v>1</v>
      </c>
      <c r="Y78" t="b">
        <f t="shared" ca="1" si="12"/>
        <v>1</v>
      </c>
      <c r="Z78" t="str">
        <f t="shared" ca="1" si="13"/>
        <v>Überfällig</v>
      </c>
      <c r="AA78" t="str">
        <f t="shared" si="14"/>
        <v>yyyy0100-0078</v>
      </c>
    </row>
    <row r="79" spans="1:27" x14ac:dyDescent="0.25">
      <c r="A79" s="3"/>
      <c r="H79" s="4"/>
      <c r="I79" s="4"/>
      <c r="J79" s="4" t="str">
        <f t="shared" si="10"/>
        <v/>
      </c>
      <c r="Q79" s="3"/>
      <c r="U79" s="5"/>
      <c r="X79" t="b">
        <f t="shared" si="11"/>
        <v>1</v>
      </c>
      <c r="Y79" t="b">
        <f t="shared" ca="1" si="12"/>
        <v>1</v>
      </c>
      <c r="Z79" t="str">
        <f t="shared" ca="1" si="13"/>
        <v>Überfällig</v>
      </c>
      <c r="AA79" t="str">
        <f t="shared" si="14"/>
        <v>yyyy0100-0079</v>
      </c>
    </row>
    <row r="80" spans="1:27" x14ac:dyDescent="0.25">
      <c r="A80" s="3"/>
      <c r="H80" s="4"/>
      <c r="I80" s="4"/>
      <c r="J80" s="4" t="str">
        <f t="shared" si="10"/>
        <v/>
      </c>
      <c r="Q80" s="3"/>
      <c r="U80" s="5"/>
      <c r="X80" t="b">
        <f t="shared" si="11"/>
        <v>1</v>
      </c>
      <c r="Y80" t="b">
        <f t="shared" ca="1" si="12"/>
        <v>1</v>
      </c>
      <c r="Z80" t="str">
        <f t="shared" ca="1" si="13"/>
        <v>Überfällig</v>
      </c>
      <c r="AA80" t="str">
        <f t="shared" si="14"/>
        <v>yyyy0100-0080</v>
      </c>
    </row>
    <row r="81" spans="1:27" x14ac:dyDescent="0.25">
      <c r="A81" s="3"/>
      <c r="H81" s="4"/>
      <c r="I81" s="4"/>
      <c r="J81" s="4" t="str">
        <f t="shared" si="10"/>
        <v/>
      </c>
      <c r="Q81" s="3"/>
      <c r="U81" s="5"/>
      <c r="X81" t="b">
        <f t="shared" si="11"/>
        <v>1</v>
      </c>
      <c r="Y81" t="b">
        <f t="shared" ca="1" si="12"/>
        <v>1</v>
      </c>
      <c r="Z81" t="str">
        <f t="shared" ca="1" si="13"/>
        <v>Überfällig</v>
      </c>
      <c r="AA81" t="str">
        <f t="shared" si="14"/>
        <v>yyyy0100-0081</v>
      </c>
    </row>
    <row r="82" spans="1:27" x14ac:dyDescent="0.25">
      <c r="A82" s="3"/>
      <c r="H82" s="4"/>
      <c r="I82" s="4"/>
      <c r="J82" s="4" t="str">
        <f t="shared" si="10"/>
        <v/>
      </c>
      <c r="Q82" s="3"/>
      <c r="U82" s="5"/>
      <c r="X82" t="b">
        <f t="shared" si="11"/>
        <v>1</v>
      </c>
      <c r="Y82" t="b">
        <f t="shared" ca="1" si="12"/>
        <v>1</v>
      </c>
      <c r="Z82" t="str">
        <f t="shared" ca="1" si="13"/>
        <v>Überfällig</v>
      </c>
      <c r="AA82" t="str">
        <f t="shared" si="14"/>
        <v>yyyy0100-0082</v>
      </c>
    </row>
    <row r="83" spans="1:27" x14ac:dyDescent="0.25">
      <c r="A83" s="3"/>
      <c r="H83" s="4"/>
      <c r="I83" s="4"/>
      <c r="J83" s="4" t="str">
        <f t="shared" si="10"/>
        <v/>
      </c>
      <c r="Q83" s="3"/>
      <c r="U83" s="5"/>
      <c r="X83" t="b">
        <f t="shared" si="11"/>
        <v>1</v>
      </c>
      <c r="Y83" t="b">
        <f t="shared" ca="1" si="12"/>
        <v>1</v>
      </c>
      <c r="Z83" t="str">
        <f t="shared" ca="1" si="13"/>
        <v>Überfällig</v>
      </c>
      <c r="AA83" t="str">
        <f t="shared" si="14"/>
        <v>yyyy0100-0083</v>
      </c>
    </row>
    <row r="84" spans="1:27" x14ac:dyDescent="0.25">
      <c r="A84" s="3"/>
      <c r="H84" s="4"/>
      <c r="I84" s="4"/>
      <c r="J84" s="4" t="str">
        <f t="shared" si="10"/>
        <v/>
      </c>
      <c r="Q84" s="3"/>
      <c r="U84" s="5"/>
      <c r="X84" t="b">
        <f t="shared" si="11"/>
        <v>1</v>
      </c>
      <c r="Y84" t="b">
        <f t="shared" ca="1" si="12"/>
        <v>1</v>
      </c>
      <c r="Z84" t="str">
        <f t="shared" ca="1" si="13"/>
        <v>Überfällig</v>
      </c>
      <c r="AA84" t="str">
        <f t="shared" si="14"/>
        <v>yyyy0100-0084</v>
      </c>
    </row>
    <row r="85" spans="1:27" x14ac:dyDescent="0.25">
      <c r="A85" s="3"/>
      <c r="H85" s="4"/>
      <c r="I85" s="4"/>
      <c r="J85" s="4" t="str">
        <f t="shared" si="10"/>
        <v/>
      </c>
      <c r="Q85" s="3"/>
      <c r="U85" s="5"/>
      <c r="X85" t="b">
        <f t="shared" si="11"/>
        <v>1</v>
      </c>
      <c r="Y85" t="b">
        <f t="shared" ca="1" si="12"/>
        <v>1</v>
      </c>
      <c r="Z85" t="str">
        <f t="shared" ca="1" si="13"/>
        <v>Überfällig</v>
      </c>
      <c r="AA85" t="str">
        <f t="shared" si="14"/>
        <v>yyyy0100-0085</v>
      </c>
    </row>
    <row r="86" spans="1:27" x14ac:dyDescent="0.25">
      <c r="A86" s="3"/>
      <c r="H86" s="4"/>
      <c r="I86" s="4"/>
      <c r="J86" s="4" t="str">
        <f t="shared" si="10"/>
        <v/>
      </c>
      <c r="Q86" s="3"/>
      <c r="U86" s="5"/>
      <c r="X86" t="b">
        <f t="shared" si="11"/>
        <v>1</v>
      </c>
      <c r="Y86" t="b">
        <f t="shared" ca="1" si="12"/>
        <v>1</v>
      </c>
      <c r="Z86" t="str">
        <f t="shared" ca="1" si="13"/>
        <v>Überfällig</v>
      </c>
      <c r="AA86" t="str">
        <f t="shared" si="14"/>
        <v>yyyy0100-0086</v>
      </c>
    </row>
    <row r="87" spans="1:27" x14ac:dyDescent="0.25">
      <c r="A87" s="3"/>
      <c r="H87" s="4"/>
      <c r="I87" s="4"/>
      <c r="J87" s="4" t="str">
        <f t="shared" si="10"/>
        <v/>
      </c>
      <c r="Q87" s="3"/>
      <c r="U87" s="5"/>
      <c r="X87" t="b">
        <f t="shared" si="11"/>
        <v>1</v>
      </c>
      <c r="Y87" t="b">
        <f t="shared" ca="1" si="12"/>
        <v>1</v>
      </c>
      <c r="Z87" t="str">
        <f t="shared" ca="1" si="13"/>
        <v>Überfällig</v>
      </c>
      <c r="AA87" t="str">
        <f t="shared" si="14"/>
        <v>yyyy0100-0087</v>
      </c>
    </row>
    <row r="88" spans="1:27" x14ac:dyDescent="0.25">
      <c r="A88" s="3"/>
      <c r="H88" s="4"/>
      <c r="I88" s="4"/>
      <c r="J88" s="4" t="str">
        <f t="shared" si="10"/>
        <v/>
      </c>
      <c r="Q88" s="3"/>
      <c r="U88" s="5"/>
      <c r="X88" t="b">
        <f t="shared" si="11"/>
        <v>1</v>
      </c>
      <c r="Y88" t="b">
        <f t="shared" ca="1" si="12"/>
        <v>1</v>
      </c>
      <c r="Z88" t="str">
        <f t="shared" ca="1" si="13"/>
        <v>Überfällig</v>
      </c>
      <c r="AA88" t="str">
        <f t="shared" si="14"/>
        <v>yyyy0100-0088</v>
      </c>
    </row>
    <row r="89" spans="1:27" x14ac:dyDescent="0.25">
      <c r="A89" s="3"/>
      <c r="H89" s="4"/>
      <c r="I89" s="4"/>
      <c r="J89" s="4" t="str">
        <f t="shared" si="10"/>
        <v/>
      </c>
      <c r="Q89" s="3"/>
      <c r="U89" s="5"/>
      <c r="X89" t="b">
        <f t="shared" si="11"/>
        <v>1</v>
      </c>
      <c r="Y89" t="b">
        <f t="shared" ca="1" si="12"/>
        <v>1</v>
      </c>
      <c r="Z89" t="str">
        <f t="shared" ca="1" si="13"/>
        <v>Überfällig</v>
      </c>
      <c r="AA89" t="str">
        <f t="shared" si="14"/>
        <v>yyyy0100-0089</v>
      </c>
    </row>
    <row r="90" spans="1:27" x14ac:dyDescent="0.25">
      <c r="A90" s="3"/>
      <c r="H90" s="4"/>
      <c r="I90" s="4"/>
      <c r="J90" s="4" t="str">
        <f t="shared" si="10"/>
        <v/>
      </c>
      <c r="Q90" s="3"/>
      <c r="U90" s="5"/>
      <c r="X90" t="b">
        <f t="shared" si="11"/>
        <v>1</v>
      </c>
      <c r="Y90" t="b">
        <f t="shared" ca="1" si="12"/>
        <v>1</v>
      </c>
      <c r="Z90" t="str">
        <f t="shared" ca="1" si="13"/>
        <v>Überfällig</v>
      </c>
      <c r="AA90" t="str">
        <f t="shared" si="14"/>
        <v>yyyy0100-0090</v>
      </c>
    </row>
    <row r="91" spans="1:27" x14ac:dyDescent="0.25">
      <c r="A91" s="3"/>
      <c r="H91" s="4"/>
      <c r="I91" s="4"/>
      <c r="J91" s="4" t="str">
        <f t="shared" si="10"/>
        <v/>
      </c>
      <c r="Q91" s="3"/>
      <c r="U91" s="5"/>
      <c r="X91" t="b">
        <f t="shared" si="11"/>
        <v>1</v>
      </c>
      <c r="Y91" t="b">
        <f t="shared" ca="1" si="12"/>
        <v>1</v>
      </c>
      <c r="Z91" t="str">
        <f t="shared" ca="1" si="13"/>
        <v>Überfällig</v>
      </c>
      <c r="AA91" t="str">
        <f t="shared" si="14"/>
        <v>yyyy0100-0091</v>
      </c>
    </row>
    <row r="92" spans="1:27" x14ac:dyDescent="0.25">
      <c r="A92" s="3"/>
      <c r="H92" s="4"/>
      <c r="I92" s="4"/>
      <c r="J92" s="4" t="str">
        <f t="shared" si="10"/>
        <v/>
      </c>
      <c r="Q92" s="3"/>
      <c r="U92" s="5"/>
      <c r="X92" t="b">
        <f t="shared" si="11"/>
        <v>1</v>
      </c>
      <c r="Y92" t="b">
        <f t="shared" ca="1" si="12"/>
        <v>1</v>
      </c>
      <c r="Z92" t="str">
        <f t="shared" ca="1" si="13"/>
        <v>Überfällig</v>
      </c>
      <c r="AA92" t="str">
        <f t="shared" si="14"/>
        <v>yyyy0100-0092</v>
      </c>
    </row>
    <row r="93" spans="1:27" x14ac:dyDescent="0.25">
      <c r="A93" s="3"/>
      <c r="H93" s="4"/>
      <c r="I93" s="4"/>
      <c r="J93" s="4" t="str">
        <f t="shared" si="10"/>
        <v/>
      </c>
      <c r="Q93" s="3"/>
      <c r="U93" s="5"/>
      <c r="X93" t="b">
        <f t="shared" si="11"/>
        <v>1</v>
      </c>
      <c r="Y93" t="b">
        <f t="shared" ca="1" si="12"/>
        <v>1</v>
      </c>
      <c r="Z93" t="str">
        <f t="shared" ca="1" si="13"/>
        <v>Überfällig</v>
      </c>
      <c r="AA93" t="str">
        <f t="shared" si="14"/>
        <v>yyyy0100-0093</v>
      </c>
    </row>
    <row r="94" spans="1:27" x14ac:dyDescent="0.25">
      <c r="A94" s="3"/>
      <c r="H94" s="4"/>
      <c r="I94" s="4"/>
      <c r="J94" s="4" t="str">
        <f t="shared" si="10"/>
        <v/>
      </c>
      <c r="Q94" s="3"/>
      <c r="U94" s="5"/>
      <c r="X94" t="b">
        <f t="shared" si="11"/>
        <v>1</v>
      </c>
      <c r="Y94" t="b">
        <f t="shared" ca="1" si="12"/>
        <v>1</v>
      </c>
      <c r="Z94" t="str">
        <f t="shared" ca="1" si="13"/>
        <v>Überfällig</v>
      </c>
      <c r="AA94" t="str">
        <f t="shared" si="14"/>
        <v>yyyy0100-0094</v>
      </c>
    </row>
    <row r="95" spans="1:27" x14ac:dyDescent="0.25">
      <c r="A95" s="3"/>
      <c r="H95" s="4"/>
      <c r="I95" s="4"/>
      <c r="J95" s="4" t="str">
        <f t="shared" si="10"/>
        <v/>
      </c>
      <c r="Q95" s="3"/>
      <c r="U95" s="5"/>
      <c r="X95" t="b">
        <f t="shared" si="11"/>
        <v>1</v>
      </c>
      <c r="Y95" t="b">
        <f t="shared" ca="1" si="12"/>
        <v>1</v>
      </c>
      <c r="Z95" t="str">
        <f t="shared" ca="1" si="13"/>
        <v>Überfällig</v>
      </c>
      <c r="AA95" t="str">
        <f t="shared" si="14"/>
        <v>yyyy0100-0095</v>
      </c>
    </row>
    <row r="96" spans="1:27" x14ac:dyDescent="0.25">
      <c r="A96" s="3"/>
      <c r="H96" s="4"/>
      <c r="I96" s="4"/>
      <c r="J96" s="4" t="str">
        <f t="shared" si="10"/>
        <v/>
      </c>
      <c r="Q96" s="3"/>
      <c r="U96" s="5"/>
      <c r="X96" t="b">
        <f t="shared" si="11"/>
        <v>1</v>
      </c>
      <c r="Y96" t="b">
        <f t="shared" ca="1" si="12"/>
        <v>1</v>
      </c>
      <c r="Z96" t="str">
        <f t="shared" ca="1" si="13"/>
        <v>Überfällig</v>
      </c>
      <c r="AA96" t="str">
        <f t="shared" si="14"/>
        <v>yyyy0100-0096</v>
      </c>
    </row>
    <row r="97" spans="1:27" x14ac:dyDescent="0.25">
      <c r="A97" s="3"/>
      <c r="H97" s="4"/>
      <c r="I97" s="4"/>
      <c r="J97" s="4" t="str">
        <f t="shared" si="10"/>
        <v/>
      </c>
      <c r="Q97" s="3"/>
      <c r="U97" s="5"/>
      <c r="X97" t="b">
        <f t="shared" si="11"/>
        <v>1</v>
      </c>
      <c r="Y97" t="b">
        <f t="shared" ca="1" si="12"/>
        <v>1</v>
      </c>
      <c r="Z97" t="str">
        <f t="shared" ca="1" si="13"/>
        <v>Überfällig</v>
      </c>
      <c r="AA97" t="str">
        <f t="shared" si="14"/>
        <v>yyyy0100-0097</v>
      </c>
    </row>
    <row r="98" spans="1:27" x14ac:dyDescent="0.25">
      <c r="A98" s="3"/>
      <c r="H98" s="4"/>
      <c r="I98" s="4"/>
      <c r="J98" s="4" t="str">
        <f t="shared" si="10"/>
        <v/>
      </c>
      <c r="Q98" s="3"/>
      <c r="U98" s="5"/>
      <c r="X98" t="b">
        <f t="shared" si="11"/>
        <v>1</v>
      </c>
      <c r="Y98" t="b">
        <f t="shared" ca="1" si="12"/>
        <v>1</v>
      </c>
      <c r="Z98" t="str">
        <f t="shared" ca="1" si="13"/>
        <v>Überfällig</v>
      </c>
      <c r="AA98" t="str">
        <f t="shared" si="14"/>
        <v>yyyy0100-0098</v>
      </c>
    </row>
    <row r="99" spans="1:27" x14ac:dyDescent="0.25">
      <c r="A99" s="3"/>
      <c r="H99" s="4"/>
      <c r="I99" s="4"/>
      <c r="J99" s="4" t="str">
        <f t="shared" si="10"/>
        <v/>
      </c>
      <c r="Q99" s="3"/>
      <c r="U99" s="5"/>
      <c r="X99" t="b">
        <f t="shared" si="11"/>
        <v>1</v>
      </c>
      <c r="Y99" t="b">
        <f t="shared" ca="1" si="12"/>
        <v>1</v>
      </c>
      <c r="Z99" t="str">
        <f t="shared" ca="1" si="13"/>
        <v>Überfällig</v>
      </c>
      <c r="AA99" t="str">
        <f t="shared" si="14"/>
        <v>yyyy0100-0099</v>
      </c>
    </row>
    <row r="100" spans="1:27" x14ac:dyDescent="0.25">
      <c r="A100" s="3"/>
      <c r="H100" s="4"/>
      <c r="I100" s="4"/>
      <c r="J100" s="4" t="str">
        <f t="shared" si="10"/>
        <v/>
      </c>
      <c r="Q100" s="3"/>
      <c r="U100" s="5"/>
      <c r="X100" t="b">
        <f t="shared" si="11"/>
        <v>1</v>
      </c>
      <c r="Y100" t="b">
        <f t="shared" ca="1" si="12"/>
        <v>1</v>
      </c>
      <c r="Z100" t="str">
        <f t="shared" ca="1" si="13"/>
        <v>Überfällig</v>
      </c>
      <c r="AA100" t="str">
        <f t="shared" si="14"/>
        <v>yyyy0100-0100</v>
      </c>
    </row>
    <row r="101" spans="1:27" x14ac:dyDescent="0.25">
      <c r="A101" s="3"/>
      <c r="H101" s="4"/>
      <c r="I101" s="4"/>
      <c r="J101" s="4" t="str">
        <f t="shared" si="10"/>
        <v/>
      </c>
      <c r="Q101" s="3"/>
      <c r="U101" s="5"/>
      <c r="X101" t="b">
        <f t="shared" si="11"/>
        <v>1</v>
      </c>
      <c r="Y101" t="b">
        <f t="shared" ca="1" si="12"/>
        <v>1</v>
      </c>
      <c r="Z101" t="str">
        <f t="shared" ca="1" si="13"/>
        <v>Überfällig</v>
      </c>
      <c r="AA101" t="str">
        <f t="shared" si="14"/>
        <v>yyyy0100-0101</v>
      </c>
    </row>
    <row r="102" spans="1:27" x14ac:dyDescent="0.25">
      <c r="A102" s="3"/>
      <c r="H102" s="4"/>
      <c r="I102" s="4"/>
      <c r="J102" s="4" t="str">
        <f t="shared" ref="J102:J133" si="15">IF(AND(ISNUMBER(H102),ISNUMBER(I102)),MOD(I102-H102,1),"")</f>
        <v/>
      </c>
      <c r="Q102" s="3"/>
      <c r="U102" s="5"/>
      <c r="X102" t="b">
        <f t="shared" si="11"/>
        <v>1</v>
      </c>
      <c r="Y102" t="b">
        <f t="shared" ca="1" si="12"/>
        <v>1</v>
      </c>
      <c r="Z102" t="str">
        <f t="shared" ca="1" si="13"/>
        <v>Überfällig</v>
      </c>
      <c r="AA102" t="str">
        <f t="shared" si="14"/>
        <v>yyyy0100-0102</v>
      </c>
    </row>
    <row r="103" spans="1:27" x14ac:dyDescent="0.25">
      <c r="A103" s="3"/>
      <c r="H103" s="4"/>
      <c r="I103" s="4"/>
      <c r="J103" s="4" t="str">
        <f t="shared" si="15"/>
        <v/>
      </c>
      <c r="Q103" s="3"/>
      <c r="U103" s="5"/>
      <c r="X103" t="b">
        <f t="shared" si="11"/>
        <v>1</v>
      </c>
      <c r="Y103" t="b">
        <f t="shared" ca="1" si="12"/>
        <v>1</v>
      </c>
      <c r="Z103" t="str">
        <f t="shared" ca="1" si="13"/>
        <v>Überfällig</v>
      </c>
      <c r="AA103" t="str">
        <f t="shared" si="14"/>
        <v>yyyy0100-0103</v>
      </c>
    </row>
    <row r="104" spans="1:27" x14ac:dyDescent="0.25">
      <c r="A104" s="3"/>
      <c r="H104" s="4"/>
      <c r="I104" s="4"/>
      <c r="J104" s="4" t="str">
        <f t="shared" si="15"/>
        <v/>
      </c>
      <c r="Q104" s="3"/>
      <c r="U104" s="5"/>
      <c r="X104" t="b">
        <f t="shared" si="11"/>
        <v>1</v>
      </c>
      <c r="Y104" t="b">
        <f t="shared" ca="1" si="12"/>
        <v>1</v>
      </c>
      <c r="Z104" t="str">
        <f t="shared" ca="1" si="13"/>
        <v>Überfällig</v>
      </c>
      <c r="AA104" t="str">
        <f t="shared" si="14"/>
        <v>yyyy0100-0104</v>
      </c>
    </row>
    <row r="105" spans="1:27" x14ac:dyDescent="0.25">
      <c r="A105" s="3"/>
      <c r="H105" s="4"/>
      <c r="I105" s="4"/>
      <c r="J105" s="4" t="str">
        <f t="shared" si="15"/>
        <v/>
      </c>
      <c r="Q105" s="3"/>
      <c r="U105" s="5"/>
      <c r="X105" t="b">
        <f t="shared" si="11"/>
        <v>1</v>
      </c>
      <c r="Y105" t="b">
        <f t="shared" ca="1" si="12"/>
        <v>1</v>
      </c>
      <c r="Z105" t="str">
        <f t="shared" ca="1" si="13"/>
        <v>Überfällig</v>
      </c>
      <c r="AA105" t="str">
        <f t="shared" si="14"/>
        <v>yyyy0100-0105</v>
      </c>
    </row>
    <row r="106" spans="1:27" x14ac:dyDescent="0.25">
      <c r="A106" s="3"/>
      <c r="H106" s="4"/>
      <c r="I106" s="4"/>
      <c r="J106" s="4"/>
      <c r="Q106" s="3"/>
      <c r="U106" s="5"/>
    </row>
    <row r="107" spans="1:27" x14ac:dyDescent="0.25">
      <c r="A107" s="3"/>
      <c r="H107" s="4"/>
      <c r="I107" s="4"/>
      <c r="J107" s="4"/>
      <c r="Q107" s="3"/>
      <c r="U107" s="5"/>
    </row>
    <row r="108" spans="1:27" x14ac:dyDescent="0.25">
      <c r="A108" s="3"/>
      <c r="H108" s="4"/>
      <c r="I108" s="4"/>
      <c r="J108" s="4"/>
      <c r="Q108" s="3"/>
      <c r="U108" s="5"/>
    </row>
    <row r="109" spans="1:27" x14ac:dyDescent="0.25">
      <c r="A109" s="3"/>
      <c r="H109" s="4"/>
      <c r="I109" s="4"/>
      <c r="J109" s="4"/>
      <c r="Q109" s="3"/>
      <c r="U109" s="5"/>
    </row>
    <row r="110" spans="1:27" x14ac:dyDescent="0.25">
      <c r="A110" s="3"/>
      <c r="H110" s="4"/>
      <c r="I110" s="4"/>
      <c r="J110" s="4"/>
      <c r="Q110" s="3"/>
      <c r="U110" s="5"/>
    </row>
    <row r="111" spans="1:27" x14ac:dyDescent="0.25">
      <c r="A111" s="3"/>
      <c r="H111" s="4"/>
      <c r="I111" s="4"/>
      <c r="J111" s="4"/>
      <c r="Q111" s="3"/>
      <c r="U111" s="5"/>
    </row>
    <row r="112" spans="1:27" x14ac:dyDescent="0.25">
      <c r="A112" s="3"/>
      <c r="H112" s="4"/>
      <c r="I112" s="4"/>
      <c r="J112" s="4"/>
      <c r="Q112" s="3"/>
      <c r="U112" s="5"/>
    </row>
    <row r="113" spans="1:21" x14ac:dyDescent="0.25">
      <c r="A113" s="3"/>
      <c r="H113" s="4"/>
      <c r="I113" s="4"/>
      <c r="J113" s="4"/>
      <c r="Q113" s="3"/>
      <c r="U113" s="5"/>
    </row>
    <row r="114" spans="1:21" x14ac:dyDescent="0.25">
      <c r="A114" s="3"/>
      <c r="H114" s="4"/>
      <c r="I114" s="4"/>
      <c r="J114" s="4"/>
      <c r="Q114" s="3"/>
      <c r="U114" s="5"/>
    </row>
    <row r="115" spans="1:21" x14ac:dyDescent="0.25">
      <c r="A115" s="3"/>
      <c r="H115" s="4"/>
      <c r="I115" s="4"/>
      <c r="J115" s="4"/>
      <c r="Q115" s="3"/>
      <c r="U115" s="5"/>
    </row>
    <row r="116" spans="1:21" x14ac:dyDescent="0.25">
      <c r="A116" s="3"/>
      <c r="H116" s="4"/>
      <c r="I116" s="4"/>
      <c r="J116" s="4"/>
      <c r="Q116" s="3"/>
      <c r="U116" s="5"/>
    </row>
    <row r="117" spans="1:21" x14ac:dyDescent="0.25">
      <c r="A117" s="3"/>
      <c r="H117" s="4"/>
      <c r="I117" s="4"/>
      <c r="J117" s="4"/>
      <c r="Q117" s="3"/>
      <c r="U117" s="5"/>
    </row>
    <row r="118" spans="1:21" x14ac:dyDescent="0.25">
      <c r="A118" s="3"/>
      <c r="H118" s="4"/>
      <c r="I118" s="4"/>
      <c r="J118" s="4"/>
      <c r="Q118" s="3"/>
      <c r="U118" s="5"/>
    </row>
    <row r="119" spans="1:21" x14ac:dyDescent="0.25">
      <c r="A119" s="3"/>
      <c r="H119" s="4"/>
      <c r="I119" s="4"/>
      <c r="J119" s="4"/>
      <c r="Q119" s="3"/>
      <c r="U119" s="5"/>
    </row>
    <row r="120" spans="1:21" x14ac:dyDescent="0.25">
      <c r="A120" s="3"/>
      <c r="H120" s="4"/>
      <c r="I120" s="4"/>
      <c r="J120" s="4"/>
      <c r="Q120" s="3"/>
      <c r="U120" s="5"/>
    </row>
    <row r="121" spans="1:21" x14ac:dyDescent="0.25">
      <c r="A121" s="3"/>
      <c r="H121" s="4"/>
      <c r="I121" s="4"/>
      <c r="J121" s="4"/>
      <c r="Q121" s="3"/>
      <c r="U121" s="5"/>
    </row>
    <row r="122" spans="1:21" x14ac:dyDescent="0.25">
      <c r="A122" s="3"/>
      <c r="H122" s="4"/>
      <c r="I122" s="4"/>
      <c r="J122" s="4"/>
      <c r="Q122" s="3"/>
      <c r="U122" s="5"/>
    </row>
    <row r="123" spans="1:21" x14ac:dyDescent="0.25">
      <c r="A123" s="3"/>
      <c r="H123" s="4"/>
      <c r="I123" s="4"/>
      <c r="J123" s="4"/>
      <c r="Q123" s="3"/>
      <c r="U123" s="5"/>
    </row>
    <row r="124" spans="1:21" x14ac:dyDescent="0.25">
      <c r="A124" s="3"/>
      <c r="H124" s="4"/>
      <c r="I124" s="4"/>
      <c r="J124" s="4"/>
      <c r="Q124" s="3"/>
      <c r="U124" s="5"/>
    </row>
    <row r="125" spans="1:21" x14ac:dyDescent="0.25">
      <c r="A125" s="3"/>
      <c r="H125" s="4"/>
      <c r="I125" s="4"/>
      <c r="J125" s="4"/>
      <c r="Q125" s="3"/>
      <c r="U125" s="5"/>
    </row>
    <row r="126" spans="1:21" x14ac:dyDescent="0.25">
      <c r="A126" s="3"/>
      <c r="H126" s="4"/>
      <c r="I126" s="4"/>
      <c r="J126" s="4"/>
      <c r="Q126" s="3"/>
      <c r="U126" s="5"/>
    </row>
    <row r="127" spans="1:21" x14ac:dyDescent="0.25">
      <c r="A127" s="3"/>
      <c r="H127" s="4"/>
      <c r="I127" s="4"/>
      <c r="J127" s="4"/>
      <c r="Q127" s="3"/>
      <c r="U127" s="5"/>
    </row>
    <row r="128" spans="1:21" x14ac:dyDescent="0.25">
      <c r="A128" s="3"/>
      <c r="H128" s="4"/>
      <c r="I128" s="4"/>
      <c r="J128" s="4"/>
      <c r="Q128" s="3"/>
      <c r="U128" s="5"/>
    </row>
    <row r="129" spans="1:21" x14ac:dyDescent="0.25">
      <c r="A129" s="3"/>
      <c r="H129" s="4"/>
      <c r="I129" s="4"/>
      <c r="J129" s="4"/>
      <c r="Q129" s="3"/>
      <c r="U129" s="5"/>
    </row>
    <row r="130" spans="1:21" x14ac:dyDescent="0.25">
      <c r="A130" s="3"/>
      <c r="H130" s="4"/>
      <c r="I130" s="4"/>
      <c r="J130" s="4"/>
      <c r="Q130" s="3"/>
      <c r="U130" s="5"/>
    </row>
    <row r="131" spans="1:21" x14ac:dyDescent="0.25">
      <c r="A131" s="3"/>
      <c r="H131" s="4"/>
      <c r="I131" s="4"/>
      <c r="J131" s="4"/>
      <c r="Q131" s="3"/>
      <c r="U131" s="5"/>
    </row>
    <row r="132" spans="1:21" x14ac:dyDescent="0.25">
      <c r="A132" s="3"/>
      <c r="H132" s="4"/>
      <c r="I132" s="4"/>
      <c r="J132" s="4"/>
      <c r="Q132" s="3"/>
      <c r="U132" s="5"/>
    </row>
    <row r="133" spans="1:21" x14ac:dyDescent="0.25">
      <c r="A133" s="3"/>
      <c r="H133" s="4"/>
      <c r="I133" s="4"/>
      <c r="J133" s="4"/>
      <c r="Q133" s="3"/>
      <c r="U133" s="5"/>
    </row>
    <row r="134" spans="1:21" x14ac:dyDescent="0.25">
      <c r="A134" s="3"/>
      <c r="H134" s="4"/>
      <c r="I134" s="4"/>
      <c r="J134" s="4"/>
      <c r="Q134" s="3"/>
      <c r="U134" s="5"/>
    </row>
    <row r="135" spans="1:21" x14ac:dyDescent="0.25">
      <c r="A135" s="3"/>
      <c r="H135" s="4"/>
      <c r="I135" s="4"/>
      <c r="J135" s="4"/>
      <c r="Q135" s="3"/>
      <c r="U135" s="5"/>
    </row>
    <row r="136" spans="1:21" x14ac:dyDescent="0.25">
      <c r="A136" s="3"/>
      <c r="H136" s="4"/>
      <c r="I136" s="4"/>
      <c r="J136" s="4"/>
      <c r="Q136" s="3"/>
      <c r="U136" s="5"/>
    </row>
    <row r="137" spans="1:21" x14ac:dyDescent="0.25">
      <c r="A137" s="3"/>
      <c r="H137" s="4"/>
      <c r="I137" s="4"/>
      <c r="J137" s="4"/>
      <c r="Q137" s="3"/>
      <c r="U137" s="5"/>
    </row>
    <row r="138" spans="1:21" x14ac:dyDescent="0.25">
      <c r="A138" s="3"/>
      <c r="H138" s="4"/>
      <c r="I138" s="4"/>
      <c r="J138" s="4"/>
      <c r="Q138" s="3"/>
      <c r="U138" s="5"/>
    </row>
    <row r="139" spans="1:21" x14ac:dyDescent="0.25">
      <c r="A139" s="3"/>
      <c r="H139" s="4"/>
      <c r="I139" s="4"/>
      <c r="J139" s="4"/>
      <c r="Q139" s="3"/>
      <c r="U139" s="5"/>
    </row>
    <row r="140" spans="1:21" x14ac:dyDescent="0.25">
      <c r="A140" s="3"/>
      <c r="H140" s="4"/>
      <c r="I140" s="4"/>
      <c r="J140" s="4"/>
      <c r="Q140" s="3"/>
      <c r="U140" s="5"/>
    </row>
    <row r="141" spans="1:21" x14ac:dyDescent="0.25">
      <c r="A141" s="3"/>
      <c r="H141" s="4"/>
      <c r="I141" s="4"/>
      <c r="J141" s="4"/>
      <c r="Q141" s="3"/>
      <c r="U141" s="5"/>
    </row>
    <row r="142" spans="1:21" x14ac:dyDescent="0.25">
      <c r="A142" s="3"/>
      <c r="H142" s="4"/>
      <c r="I142" s="4"/>
      <c r="J142" s="4"/>
      <c r="Q142" s="3"/>
      <c r="U142" s="5"/>
    </row>
    <row r="143" spans="1:21" x14ac:dyDescent="0.25">
      <c r="A143" s="3"/>
      <c r="H143" s="4"/>
      <c r="I143" s="4"/>
      <c r="J143" s="4"/>
      <c r="Q143" s="3"/>
      <c r="U143" s="5"/>
    </row>
    <row r="144" spans="1:21" x14ac:dyDescent="0.25">
      <c r="A144" s="3"/>
      <c r="H144" s="4"/>
      <c r="I144" s="4"/>
      <c r="J144" s="4"/>
      <c r="Q144" s="3"/>
      <c r="U144" s="5"/>
    </row>
    <row r="145" spans="1:21" x14ac:dyDescent="0.25">
      <c r="A145" s="3"/>
      <c r="H145" s="4"/>
      <c r="I145" s="4"/>
      <c r="J145" s="4"/>
      <c r="Q145" s="3"/>
      <c r="U145" s="5"/>
    </row>
    <row r="146" spans="1:21" x14ac:dyDescent="0.25">
      <c r="A146" s="3"/>
      <c r="H146" s="4"/>
      <c r="I146" s="4"/>
      <c r="J146" s="4"/>
      <c r="Q146" s="3"/>
      <c r="U146" s="5"/>
    </row>
    <row r="147" spans="1:21" x14ac:dyDescent="0.25">
      <c r="A147" s="3"/>
      <c r="H147" s="4"/>
      <c r="I147" s="4"/>
      <c r="J147" s="4"/>
      <c r="Q147" s="3"/>
      <c r="U147" s="5"/>
    </row>
    <row r="148" spans="1:21" x14ac:dyDescent="0.25">
      <c r="A148" s="3"/>
      <c r="H148" s="4"/>
      <c r="I148" s="4"/>
      <c r="J148" s="4"/>
      <c r="Q148" s="3"/>
      <c r="U148" s="5"/>
    </row>
    <row r="149" spans="1:21" x14ac:dyDescent="0.25">
      <c r="A149" s="3"/>
      <c r="H149" s="4"/>
      <c r="I149" s="4"/>
      <c r="J149" s="4"/>
      <c r="Q149" s="3"/>
      <c r="U149" s="5"/>
    </row>
    <row r="150" spans="1:21" x14ac:dyDescent="0.25">
      <c r="A150" s="3"/>
      <c r="H150" s="4"/>
      <c r="I150" s="4"/>
      <c r="J150" s="4"/>
      <c r="Q150" s="3"/>
      <c r="U150" s="5"/>
    </row>
    <row r="151" spans="1:21" x14ac:dyDescent="0.25">
      <c r="A151" s="3"/>
      <c r="H151" s="4"/>
      <c r="I151" s="4"/>
      <c r="J151" s="4"/>
      <c r="Q151" s="3"/>
      <c r="U151" s="5"/>
    </row>
    <row r="152" spans="1:21" x14ac:dyDescent="0.25">
      <c r="A152" s="3"/>
      <c r="H152" s="4"/>
      <c r="I152" s="4"/>
      <c r="J152" s="4"/>
      <c r="Q152" s="3"/>
      <c r="U152" s="5"/>
    </row>
    <row r="153" spans="1:21" x14ac:dyDescent="0.25">
      <c r="A153" s="3"/>
      <c r="H153" s="4"/>
      <c r="I153" s="4"/>
      <c r="J153" s="4"/>
      <c r="Q153" s="3"/>
      <c r="U153" s="5"/>
    </row>
    <row r="154" spans="1:21" x14ac:dyDescent="0.25">
      <c r="A154" s="3"/>
      <c r="H154" s="4"/>
      <c r="I154" s="4"/>
      <c r="J154" s="4"/>
      <c r="Q154" s="3"/>
      <c r="U154" s="5"/>
    </row>
    <row r="155" spans="1:21" x14ac:dyDescent="0.25">
      <c r="A155" s="3"/>
      <c r="H155" s="4"/>
      <c r="I155" s="4"/>
      <c r="J155" s="4"/>
      <c r="Q155" s="3"/>
      <c r="U155" s="5"/>
    </row>
    <row r="156" spans="1:21" x14ac:dyDescent="0.25">
      <c r="A156" s="3"/>
      <c r="H156" s="4"/>
      <c r="I156" s="4"/>
      <c r="J156" s="4"/>
      <c r="Q156" s="3"/>
      <c r="U156" s="5"/>
    </row>
    <row r="157" spans="1:21" x14ac:dyDescent="0.25">
      <c r="A157" s="3"/>
      <c r="H157" s="4"/>
      <c r="I157" s="4"/>
      <c r="J157" s="4"/>
      <c r="Q157" s="3"/>
      <c r="U157" s="5"/>
    </row>
    <row r="158" spans="1:21" x14ac:dyDescent="0.25">
      <c r="A158" s="3"/>
      <c r="H158" s="4"/>
      <c r="I158" s="4"/>
      <c r="J158" s="4"/>
      <c r="Q158" s="3"/>
      <c r="U158" s="5"/>
    </row>
    <row r="159" spans="1:21" x14ac:dyDescent="0.25">
      <c r="A159" s="3"/>
      <c r="H159" s="4"/>
      <c r="I159" s="4"/>
      <c r="J159" s="4"/>
      <c r="Q159" s="3"/>
      <c r="U159" s="5"/>
    </row>
    <row r="160" spans="1:21" x14ac:dyDescent="0.25">
      <c r="A160" s="3"/>
      <c r="H160" s="4"/>
      <c r="I160" s="4"/>
      <c r="J160" s="4"/>
      <c r="Q160" s="3"/>
      <c r="U160" s="5"/>
    </row>
    <row r="161" spans="1:21" x14ac:dyDescent="0.25">
      <c r="A161" s="3"/>
      <c r="H161" s="4"/>
      <c r="I161" s="4"/>
      <c r="J161" s="4"/>
      <c r="Q161" s="3"/>
      <c r="U161" s="5"/>
    </row>
    <row r="162" spans="1:21" x14ac:dyDescent="0.25">
      <c r="A162" s="3"/>
      <c r="H162" s="4"/>
      <c r="I162" s="4"/>
      <c r="J162" s="4"/>
      <c r="Q162" s="3"/>
      <c r="U162" s="5"/>
    </row>
    <row r="163" spans="1:21" x14ac:dyDescent="0.25">
      <c r="A163" s="3"/>
      <c r="H163" s="4"/>
      <c r="I163" s="4"/>
      <c r="J163" s="4"/>
      <c r="Q163" s="3"/>
      <c r="U163" s="5"/>
    </row>
    <row r="164" spans="1:21" x14ac:dyDescent="0.25">
      <c r="A164" s="3"/>
      <c r="H164" s="4"/>
      <c r="I164" s="4"/>
      <c r="J164" s="4"/>
      <c r="Q164" s="3"/>
      <c r="U164" s="5"/>
    </row>
    <row r="165" spans="1:21" x14ac:dyDescent="0.25">
      <c r="A165" s="3"/>
      <c r="H165" s="4"/>
      <c r="I165" s="4"/>
      <c r="J165" s="4"/>
      <c r="Q165" s="3"/>
      <c r="U165" s="5"/>
    </row>
    <row r="166" spans="1:21" x14ac:dyDescent="0.25">
      <c r="A166" s="3"/>
      <c r="H166" s="4"/>
      <c r="I166" s="4"/>
      <c r="J166" s="4"/>
      <c r="Q166" s="3"/>
      <c r="U166" s="5"/>
    </row>
    <row r="167" spans="1:21" x14ac:dyDescent="0.25">
      <c r="A167" s="3"/>
      <c r="H167" s="4"/>
      <c r="I167" s="4"/>
      <c r="J167" s="4"/>
      <c r="Q167" s="3"/>
      <c r="U167" s="5"/>
    </row>
    <row r="168" spans="1:21" x14ac:dyDescent="0.25">
      <c r="A168" s="3"/>
      <c r="H168" s="4"/>
      <c r="I168" s="4"/>
      <c r="J168" s="4"/>
      <c r="Q168" s="3"/>
      <c r="U168" s="5"/>
    </row>
    <row r="169" spans="1:21" x14ac:dyDescent="0.25">
      <c r="A169" s="3"/>
      <c r="H169" s="4"/>
      <c r="I169" s="4"/>
      <c r="J169" s="4"/>
      <c r="Q169" s="3"/>
      <c r="U169" s="5"/>
    </row>
    <row r="170" spans="1:21" x14ac:dyDescent="0.25">
      <c r="A170" s="3"/>
      <c r="H170" s="4"/>
      <c r="I170" s="4"/>
      <c r="J170" s="4"/>
      <c r="Q170" s="3"/>
      <c r="U170" s="5"/>
    </row>
    <row r="171" spans="1:21" x14ac:dyDescent="0.25">
      <c r="A171" s="3"/>
      <c r="H171" s="4"/>
      <c r="I171" s="4"/>
      <c r="J171" s="4"/>
      <c r="Q171" s="3"/>
      <c r="U171" s="5"/>
    </row>
    <row r="172" spans="1:21" x14ac:dyDescent="0.25">
      <c r="A172" s="3"/>
      <c r="H172" s="4"/>
      <c r="I172" s="4"/>
      <c r="J172" s="4"/>
      <c r="Q172" s="3"/>
      <c r="U172" s="5"/>
    </row>
    <row r="173" spans="1:21" x14ac:dyDescent="0.25">
      <c r="A173" s="3"/>
      <c r="H173" s="4"/>
      <c r="I173" s="4"/>
      <c r="J173" s="4"/>
      <c r="Q173" s="3"/>
      <c r="U173" s="5"/>
    </row>
    <row r="174" spans="1:21" x14ac:dyDescent="0.25">
      <c r="A174" s="3"/>
      <c r="H174" s="4"/>
      <c r="I174" s="4"/>
      <c r="J174" s="4"/>
      <c r="Q174" s="3"/>
      <c r="U174" s="5"/>
    </row>
    <row r="175" spans="1:21" x14ac:dyDescent="0.25">
      <c r="A175" s="3"/>
      <c r="H175" s="4"/>
      <c r="I175" s="4"/>
      <c r="J175" s="4"/>
      <c r="Q175" s="3"/>
      <c r="U175" s="5"/>
    </row>
    <row r="176" spans="1:21" x14ac:dyDescent="0.25">
      <c r="A176" s="3"/>
      <c r="H176" s="4"/>
      <c r="I176" s="4"/>
      <c r="J176" s="4"/>
      <c r="Q176" s="3"/>
      <c r="U176" s="5"/>
    </row>
    <row r="177" spans="1:21" x14ac:dyDescent="0.25">
      <c r="A177" s="3"/>
      <c r="H177" s="4"/>
      <c r="I177" s="4"/>
      <c r="J177" s="4"/>
      <c r="Q177" s="3"/>
      <c r="U177" s="5"/>
    </row>
    <row r="178" spans="1:21" x14ac:dyDescent="0.25">
      <c r="A178" s="3"/>
      <c r="H178" s="4"/>
      <c r="I178" s="4"/>
      <c r="J178" s="4"/>
      <c r="Q178" s="3"/>
      <c r="U178" s="5"/>
    </row>
    <row r="179" spans="1:21" x14ac:dyDescent="0.25">
      <c r="A179" s="3"/>
      <c r="H179" s="4"/>
      <c r="I179" s="4"/>
      <c r="J179" s="4"/>
      <c r="Q179" s="3"/>
      <c r="U179" s="5"/>
    </row>
    <row r="180" spans="1:21" x14ac:dyDescent="0.25">
      <c r="A180" s="3"/>
      <c r="H180" s="4"/>
      <c r="I180" s="4"/>
      <c r="J180" s="4"/>
      <c r="Q180" s="3"/>
      <c r="U180" s="5"/>
    </row>
    <row r="181" spans="1:21" x14ac:dyDescent="0.25">
      <c r="A181" s="3"/>
      <c r="H181" s="4"/>
      <c r="I181" s="4"/>
      <c r="J181" s="4"/>
      <c r="Q181" s="3"/>
      <c r="U181" s="5"/>
    </row>
    <row r="182" spans="1:21" x14ac:dyDescent="0.25">
      <c r="A182" s="3"/>
      <c r="H182" s="4"/>
      <c r="I182" s="4"/>
      <c r="J182" s="4"/>
      <c r="Q182" s="3"/>
      <c r="U182" s="5"/>
    </row>
    <row r="183" spans="1:21" x14ac:dyDescent="0.25">
      <c r="A183" s="3"/>
      <c r="H183" s="4"/>
      <c r="I183" s="4"/>
      <c r="J183" s="4"/>
      <c r="Q183" s="3"/>
      <c r="U183" s="5"/>
    </row>
    <row r="184" spans="1:21" x14ac:dyDescent="0.25">
      <c r="A184" s="3"/>
      <c r="H184" s="4"/>
      <c r="I184" s="4"/>
      <c r="J184" s="4"/>
      <c r="Q184" s="3"/>
      <c r="U184" s="5"/>
    </row>
    <row r="185" spans="1:21" x14ac:dyDescent="0.25">
      <c r="A185" s="3"/>
      <c r="H185" s="4"/>
      <c r="I185" s="4"/>
      <c r="J185" s="4"/>
      <c r="Q185" s="3"/>
      <c r="U185" s="5"/>
    </row>
    <row r="186" spans="1:21" x14ac:dyDescent="0.25">
      <c r="A186" s="3"/>
      <c r="H186" s="4"/>
      <c r="I186" s="4"/>
      <c r="J186" s="4"/>
      <c r="Q186" s="3"/>
      <c r="U186" s="5"/>
    </row>
    <row r="187" spans="1:21" x14ac:dyDescent="0.25">
      <c r="A187" s="3"/>
      <c r="H187" s="4"/>
      <c r="I187" s="4"/>
      <c r="J187" s="4"/>
      <c r="Q187" s="3"/>
      <c r="U187" s="5"/>
    </row>
    <row r="188" spans="1:21" x14ac:dyDescent="0.25">
      <c r="A188" s="3"/>
      <c r="H188" s="4"/>
      <c r="I188" s="4"/>
      <c r="J188" s="4"/>
      <c r="Q188" s="3"/>
      <c r="U188" s="5"/>
    </row>
    <row r="189" spans="1:21" x14ac:dyDescent="0.25">
      <c r="A189" s="3"/>
      <c r="H189" s="4"/>
      <c r="I189" s="4"/>
      <c r="J189" s="4"/>
      <c r="Q189" s="3"/>
      <c r="U189" s="5"/>
    </row>
    <row r="190" spans="1:21" x14ac:dyDescent="0.25">
      <c r="A190" s="3"/>
      <c r="H190" s="4"/>
      <c r="I190" s="4"/>
      <c r="J190" s="4"/>
      <c r="Q190" s="3"/>
      <c r="U190" s="5"/>
    </row>
    <row r="191" spans="1:21" x14ac:dyDescent="0.25">
      <c r="A191" s="3"/>
      <c r="H191" s="4"/>
      <c r="I191" s="4"/>
      <c r="J191" s="4"/>
      <c r="Q191" s="3"/>
      <c r="U191" s="5"/>
    </row>
    <row r="192" spans="1:21" x14ac:dyDescent="0.25">
      <c r="A192" s="3"/>
      <c r="H192" s="4"/>
      <c r="I192" s="4"/>
      <c r="J192" s="4"/>
      <c r="Q192" s="3"/>
      <c r="U192" s="5"/>
    </row>
    <row r="193" spans="1:21" x14ac:dyDescent="0.25">
      <c r="A193" s="3"/>
      <c r="H193" s="4"/>
      <c r="I193" s="4"/>
      <c r="J193" s="4"/>
      <c r="Q193" s="3"/>
      <c r="U193" s="5"/>
    </row>
    <row r="194" spans="1:21" x14ac:dyDescent="0.25">
      <c r="A194" s="3"/>
      <c r="H194" s="4"/>
      <c r="I194" s="4"/>
      <c r="J194" s="4"/>
      <c r="Q194" s="3"/>
      <c r="U194" s="5"/>
    </row>
    <row r="195" spans="1:21" x14ac:dyDescent="0.25">
      <c r="A195" s="3"/>
      <c r="H195" s="4"/>
      <c r="I195" s="4"/>
      <c r="J195" s="4"/>
      <c r="Q195" s="3"/>
      <c r="U195" s="5"/>
    </row>
    <row r="196" spans="1:21" x14ac:dyDescent="0.25">
      <c r="A196" s="3"/>
      <c r="H196" s="4"/>
      <c r="I196" s="4"/>
      <c r="J196" s="4"/>
      <c r="Q196" s="3"/>
      <c r="U196" s="5"/>
    </row>
    <row r="197" spans="1:21" x14ac:dyDescent="0.25">
      <c r="A197" s="3"/>
      <c r="H197" s="4"/>
      <c r="I197" s="4"/>
      <c r="J197" s="4"/>
      <c r="Q197" s="3"/>
      <c r="U197" s="5"/>
    </row>
    <row r="198" spans="1:21" x14ac:dyDescent="0.25">
      <c r="A198" s="3"/>
      <c r="H198" s="4"/>
      <c r="I198" s="4"/>
      <c r="J198" s="4"/>
      <c r="Q198" s="3"/>
      <c r="U198" s="5"/>
    </row>
    <row r="199" spans="1:21" x14ac:dyDescent="0.25">
      <c r="A199" s="3"/>
      <c r="H199" s="4"/>
      <c r="I199" s="4"/>
      <c r="J199" s="4"/>
      <c r="Q199" s="3"/>
      <c r="U199" s="5"/>
    </row>
    <row r="200" spans="1:21" x14ac:dyDescent="0.25">
      <c r="A200" s="3"/>
      <c r="H200" s="4"/>
      <c r="I200" s="4"/>
      <c r="J200" s="4"/>
      <c r="Q200" s="3"/>
      <c r="U200" s="5"/>
    </row>
    <row r="201" spans="1:21" x14ac:dyDescent="0.25">
      <c r="A201" s="3"/>
      <c r="H201" s="4"/>
      <c r="I201" s="4"/>
      <c r="J201" s="4"/>
      <c r="Q201" s="3"/>
      <c r="U201" s="5"/>
    </row>
    <row r="202" spans="1:21" x14ac:dyDescent="0.25">
      <c r="A202" s="3"/>
      <c r="H202" s="4"/>
      <c r="I202" s="4"/>
      <c r="J202" s="4"/>
      <c r="Q202" s="3"/>
      <c r="U202" s="5"/>
    </row>
    <row r="203" spans="1:21" x14ac:dyDescent="0.25">
      <c r="A203" s="3"/>
      <c r="H203" s="4"/>
      <c r="I203" s="4"/>
      <c r="J203" s="4"/>
      <c r="Q203" s="3"/>
      <c r="U203" s="5"/>
    </row>
    <row r="204" spans="1:21" x14ac:dyDescent="0.25">
      <c r="A204" s="3"/>
      <c r="H204" s="4"/>
      <c r="I204" s="4"/>
      <c r="J204" s="4"/>
      <c r="Q204" s="3"/>
      <c r="U204" s="5"/>
    </row>
    <row r="205" spans="1:21" x14ac:dyDescent="0.25">
      <c r="A205" s="3"/>
      <c r="H205" s="4"/>
      <c r="I205" s="4"/>
      <c r="J205" s="4"/>
      <c r="Q205" s="3"/>
      <c r="U205" s="5"/>
    </row>
  </sheetData>
  <mergeCells count="1">
    <mergeCell ref="A1:H1"/>
  </mergeCells>
  <conditionalFormatting sqref="A6:AA205">
    <cfRule type="expression" dxfId="3" priority="1">
      <formula>$P6="Erledigt"</formula>
    </cfRule>
    <cfRule type="expression" dxfId="2" priority="2">
      <formula>$Z6="Heute fällig"</formula>
    </cfRule>
    <cfRule type="expression" dxfId="1" priority="3">
      <formula>$Z6="Überfällig"</formula>
    </cfRule>
  </conditionalFormatting>
  <conditionalFormatting sqref="S6:S205">
    <cfRule type="expression" dxfId="0" priority="4">
      <formula>$S6="✓"</formula>
    </cfRule>
  </conditionalFormatting>
  <dataValidations count="10">
    <dataValidation type="list" allowBlank="1" showInputMessage="1" showErrorMessage="1" sqref="B6:B205" xr:uid="{00000000-0002-0000-0100-000000000000}">
      <formula1>rngSchichten</formula1>
    </dataValidation>
    <dataValidation type="list" allowBlank="1" showInputMessage="1" showErrorMessage="1" sqref="C6:C205" xr:uid="{00000000-0002-0000-0100-000001000000}">
      <formula1>rngBereiche</formula1>
    </dataValidation>
    <dataValidation type="list" allowBlank="1" showInputMessage="1" showErrorMessage="1" sqref="D6:D205" xr:uid="{00000000-0002-0000-0100-000002000000}">
      <formula1>rngMaschinen</formula1>
    </dataValidation>
    <dataValidation type="list" allowBlank="1" showInputMessage="1" showErrorMessage="1" sqref="E6:E205 F6:F205 G6:G205 R6:R205" xr:uid="{00000000-0002-0000-0100-000003000000}">
      <formula1>rngPersonen</formula1>
    </dataValidation>
    <dataValidation type="list" allowBlank="1" showInputMessage="1" showErrorMessage="1" sqref="K6:K205" xr:uid="{00000000-0002-0000-0100-000004000000}">
      <formula1>rngTypen</formula1>
    </dataValidation>
    <dataValidation type="list" allowBlank="1" showInputMessage="1" showErrorMessage="1" sqref="L6:L205" xr:uid="{00000000-0002-0000-0100-000005000000}">
      <formula1>rngPrior</formula1>
    </dataValidation>
    <dataValidation type="list" allowBlank="1" showInputMessage="1" showErrorMessage="1" sqref="P6:P205" xr:uid="{00000000-0002-0000-0100-000006000000}">
      <formula1>rngStatus</formula1>
    </dataValidation>
    <dataValidation type="list" allowBlank="1" showInputMessage="1" showErrorMessage="1" sqref="S6:S205" xr:uid="{00000000-0002-0000-0100-000007000000}">
      <formula1>rngJaNein</formula1>
    </dataValidation>
    <dataValidation type="custom" errorStyle="information" allowBlank="1" showInputMessage="1" showErrorMessage="1" errorTitle="Hinweis" error="Fälligkeitsdatum setzen oder Status auf Erledigt." sqref="Q6:Q205" xr:uid="{00000000-0002-0000-0100-000008000000}">
      <formula1>OR($P6="Erledigt", NOT(ISBLANK($Q6)))</formula1>
    </dataValidation>
    <dataValidation type="custom" errorStyle="information" allowBlank="1" showInputMessage="1" showErrorMessage="1" errorTitle="Hinweis" error="Owner zuweisen (Nachverfolgung) für hohe Priorität." sqref="R6:R205" xr:uid="{00000000-0002-0000-0100-000009000000}">
      <formula1>OR(NOT(OR($L6="Hoch",$L6="Kritisch")), NOT(ISBLANK($R6)))</formula1>
    </dataValidation>
  </dataValidations>
  <pageMargins left="0.5" right="0.5" top="0.5" bottom="0.5" header="0.5" footer="0.5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tabSelected="1" workbookViewId="0">
      <pane ySplit="2" topLeftCell="A3" activePane="bottomLeft" state="frozen"/>
      <selection pane="bottomLeft"/>
    </sheetView>
  </sheetViews>
  <sheetFormatPr baseColWidth="10" defaultColWidth="9.140625" defaultRowHeight="15" x14ac:dyDescent="0.25"/>
  <cols>
    <col min="1" max="1" width="22.140625" customWidth="1"/>
    <col min="2" max="2" width="9" customWidth="1"/>
    <col min="3" max="3" width="16" customWidth="1"/>
    <col min="4" max="6" width="14" customWidth="1"/>
    <col min="7" max="7" width="12" customWidth="1"/>
    <col min="8" max="8" width="28" customWidth="1"/>
    <col min="9" max="9" width="24" customWidth="1"/>
    <col min="10" max="11" width="12" customWidth="1"/>
    <col min="12" max="13" width="9" customWidth="1"/>
  </cols>
  <sheetData>
    <row r="1" spans="1:13" ht="63" x14ac:dyDescent="0.25">
      <c r="A1" s="6" t="s">
        <v>90</v>
      </c>
    </row>
    <row r="2" spans="1:13" ht="30" x14ac:dyDescent="0.25">
      <c r="A2" s="1" t="s">
        <v>47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3</v>
      </c>
      <c r="G2" s="1" t="s">
        <v>1</v>
      </c>
      <c r="H2" s="1" t="s">
        <v>57</v>
      </c>
      <c r="I2" s="1" t="s">
        <v>59</v>
      </c>
      <c r="J2" s="1" t="s">
        <v>2</v>
      </c>
      <c r="K2" s="1" t="s">
        <v>60</v>
      </c>
      <c r="L2" s="1" t="s">
        <v>54</v>
      </c>
      <c r="M2" s="1" t="s">
        <v>55</v>
      </c>
    </row>
    <row r="3" spans="1:13" x14ac:dyDescent="0.25">
      <c r="A3" s="3"/>
      <c r="K3" s="3"/>
      <c r="L3" s="4"/>
      <c r="M3" s="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/>
  </sheetViews>
  <sheetFormatPr baseColWidth="10" defaultColWidth="9.140625" defaultRowHeight="15" x14ac:dyDescent="0.25"/>
  <cols>
    <col min="1" max="8" width="18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8" x14ac:dyDescent="0.25">
      <c r="A3" t="s">
        <v>16</v>
      </c>
      <c r="B3" t="s">
        <v>17</v>
      </c>
      <c r="C3" t="s">
        <v>18</v>
      </c>
      <c r="D3" t="s">
        <v>19</v>
      </c>
      <c r="F3" t="s">
        <v>20</v>
      </c>
      <c r="G3" t="s">
        <v>21</v>
      </c>
      <c r="H3" t="s">
        <v>22</v>
      </c>
    </row>
    <row r="4" spans="1:8" x14ac:dyDescent="0.25">
      <c r="A4" t="s">
        <v>23</v>
      </c>
      <c r="B4" t="s">
        <v>24</v>
      </c>
      <c r="C4" t="s">
        <v>25</v>
      </c>
      <c r="D4" t="s">
        <v>26</v>
      </c>
      <c r="F4" t="s">
        <v>26</v>
      </c>
      <c r="G4" t="s">
        <v>27</v>
      </c>
      <c r="H4" t="s">
        <v>28</v>
      </c>
    </row>
    <row r="5" spans="1:8" x14ac:dyDescent="0.25">
      <c r="B5" t="s">
        <v>29</v>
      </c>
      <c r="C5" t="s">
        <v>30</v>
      </c>
      <c r="D5" t="s">
        <v>31</v>
      </c>
      <c r="F5" t="s">
        <v>19</v>
      </c>
      <c r="G5" t="s">
        <v>32</v>
      </c>
      <c r="H5" t="s">
        <v>33</v>
      </c>
    </row>
    <row r="6" spans="1:8" x14ac:dyDescent="0.25">
      <c r="C6" t="s">
        <v>34</v>
      </c>
      <c r="D6" t="s">
        <v>13</v>
      </c>
      <c r="F6" t="s">
        <v>35</v>
      </c>
      <c r="G6" t="s">
        <v>36</v>
      </c>
      <c r="H6" t="s">
        <v>37</v>
      </c>
    </row>
    <row r="7" spans="1:8" x14ac:dyDescent="0.25">
      <c r="D7" t="s">
        <v>38</v>
      </c>
      <c r="F7" t="s">
        <v>39</v>
      </c>
      <c r="G7" t="s">
        <v>40</v>
      </c>
    </row>
    <row r="8" spans="1:8" x14ac:dyDescent="0.25">
      <c r="D8" t="s">
        <v>41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Protokoll</vt:lpstr>
      <vt:lpstr>Übergabe-Heute</vt:lpstr>
      <vt:lpstr>Stammdaten</vt:lpstr>
      <vt:lpstr>Protokoll!Área_de_impresión</vt:lpstr>
      <vt:lpstr>rngBereiche</vt:lpstr>
      <vt:lpstr>rngJaNein</vt:lpstr>
      <vt:lpstr>rngMaschinen</vt:lpstr>
      <vt:lpstr>rngPersonen</vt:lpstr>
      <vt:lpstr>rngPrior</vt:lpstr>
      <vt:lpstr>rngSchichten</vt:lpstr>
      <vt:lpstr>rngStatus</vt:lpstr>
      <vt:lpstr>rngTypen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2025-08-25T05:22:25Z</dcterms:created>
  <dcterms:modified xsi:type="dcterms:W3CDTF">2025-08-25T05:59:30Z</dcterms:modified>
</cp:coreProperties>
</file>