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rainingskalender" sheetId="1" r:id="rId1"/>
    <sheet name="Spielerliste" sheetId="2" r:id="rId2"/>
    <sheet name="Belastung &amp; Erholung" sheetId="3" r:id="rId3"/>
    <sheet name="Dashboard" sheetId="4" r:id="rId4"/>
    <sheet name="Monatsübersicht" sheetId="5" r:id="rId5"/>
  </sheets>
  <calcPr calcId="124519" fullCalcOnLoad="1"/>
</workbook>
</file>

<file path=xl/sharedStrings.xml><?xml version="1.0" encoding="utf-8"?>
<sst xmlns="http://schemas.openxmlformats.org/spreadsheetml/2006/main" count="171" uniqueCount="81">
  <si>
    <t>Datum</t>
  </si>
  <si>
    <t>Wochentag</t>
  </si>
  <si>
    <t>Startzeit</t>
  </si>
  <si>
    <t>Endzeit</t>
  </si>
  <si>
    <t>Trainingsart</t>
  </si>
  <si>
    <t>Intensität (%)</t>
  </si>
  <si>
    <t>Trainingsziel</t>
  </si>
  <si>
    <t>Bemerkungen</t>
  </si>
  <si>
    <t>Physisch</t>
  </si>
  <si>
    <t>Kraft und Ausdauer aufbauen</t>
  </si>
  <si>
    <t>Technik</t>
  </si>
  <si>
    <t>Passspiel und Ballkontrolle verbessern</t>
  </si>
  <si>
    <t>Regeneration</t>
  </si>
  <si>
    <t>Aktive Erholung, Verletzungsprävention</t>
  </si>
  <si>
    <t>Taktik</t>
  </si>
  <si>
    <t>Pressing und Spielaufbau üben</t>
  </si>
  <si>
    <t>Name</t>
  </si>
  <si>
    <t>Position</t>
  </si>
  <si>
    <t>Alter</t>
  </si>
  <si>
    <t>Fitnessziel</t>
  </si>
  <si>
    <t>Medizinische Hinweise</t>
  </si>
  <si>
    <t>Aktueller Zustand</t>
  </si>
  <si>
    <t>Manuel Neuer</t>
  </si>
  <si>
    <t>Torwart</t>
  </si>
  <si>
    <t>Sprungkraft verbessern</t>
  </si>
  <si>
    <t>Fit</t>
  </si>
  <si>
    <t>Joshua Kimmich</t>
  </si>
  <si>
    <t>Mittelfeld</t>
  </si>
  <si>
    <t>Ausdauer steigern</t>
  </si>
  <si>
    <t>Thomas Müller</t>
  </si>
  <si>
    <t>Angriff</t>
  </si>
  <si>
    <t>Schnelligkeit halten</t>
  </si>
  <si>
    <t>Knie beobachten</t>
  </si>
  <si>
    <t>Leichte Zerrung</t>
  </si>
  <si>
    <t>Jamal Musiala</t>
  </si>
  <si>
    <t>Kraftaufbau</t>
  </si>
  <si>
    <t>Leroy Sané</t>
  </si>
  <si>
    <t>Sprint-Ausdauer</t>
  </si>
  <si>
    <t>Alphonso Davies</t>
  </si>
  <si>
    <t>Verteidigung</t>
  </si>
  <si>
    <t>Agilität</t>
  </si>
  <si>
    <t>Matthijs de Ligt</t>
  </si>
  <si>
    <t>Kopfballstärke</t>
  </si>
  <si>
    <t>Leon Goretzka</t>
  </si>
  <si>
    <t>Ganzkörperstabilität</t>
  </si>
  <si>
    <t>Aufbautraining nach Verletzung</t>
  </si>
  <si>
    <t>Im Aufbau</t>
  </si>
  <si>
    <t>Serge Gnabry</t>
  </si>
  <si>
    <t>Explosivität</t>
  </si>
  <si>
    <t>Dayot Upamecano</t>
  </si>
  <si>
    <t>Zweikampf-Timing</t>
  </si>
  <si>
    <t>Harry Kane</t>
  </si>
  <si>
    <t>Abschlusspräzision</t>
  </si>
  <si>
    <t>Rücken schonen</t>
  </si>
  <si>
    <t>Sven Ulreich</t>
  </si>
  <si>
    <t>Reflexe</t>
  </si>
  <si>
    <t>Eric Dier</t>
  </si>
  <si>
    <t>Stellungsspiel</t>
  </si>
  <si>
    <t>Konrad Laimer</t>
  </si>
  <si>
    <t>Laufpensum erhöhen</t>
  </si>
  <si>
    <t>Raphaël Guerreiro</t>
  </si>
  <si>
    <t>Flankentechnik</t>
  </si>
  <si>
    <t>Kingsley Coman</t>
  </si>
  <si>
    <t>Verletzungsprävention</t>
  </si>
  <si>
    <t>Muskelprobleme Oberschenkel</t>
  </si>
  <si>
    <t>Reha</t>
  </si>
  <si>
    <t>Woche</t>
  </si>
  <si>
    <t>Startdatum</t>
  </si>
  <si>
    <t>Enddatum</t>
  </si>
  <si>
    <t>Anzahl Einheiten</t>
  </si>
  <si>
    <t>Gesamtdauer (Std.)</t>
  </si>
  <si>
    <t>Ø Intensität</t>
  </si>
  <si>
    <t>Berechnete Belastung</t>
  </si>
  <si>
    <t>Empfohlene Pause</t>
  </si>
  <si>
    <t>Dashboard zur Saisonvorbereitung</t>
  </si>
  <si>
    <t>Gesamtbelastung (Durchschnitt)</t>
  </si>
  <si>
    <t>Status</t>
  </si>
  <si>
    <t>Wochenübersicht der Vorbereitung</t>
  </si>
  <si>
    <t>Von</t>
  </si>
  <si>
    <t>Bis</t>
  </si>
  <si>
    <t>Gesamtstunden</t>
  </si>
</sst>
</file>

<file path=xl/styles.xml><?xml version="1.0" encoding="utf-8"?>
<styleSheet xmlns="http://schemas.openxmlformats.org/spreadsheetml/2006/main">
  <numFmts count="5">
    <numFmt numFmtId="164" formatCode="dd.mm.yyyy"/>
    <numFmt numFmtId="165" formatCode="hh:mm"/>
    <numFmt numFmtId="166" formatCode="0%"/>
    <numFmt numFmtId="167" formatCode="0.0"/>
    <numFmt numFmtId="168" formatCode="0.00"/>
  </numFmts>
  <fonts count="4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rgb="FF4F81BD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0" fontId="2" fillId="0" borderId="0" xfId="0" applyFont="1" applyAlignment="1">
      <alignment horizontal="left" vertical="center"/>
    </xf>
    <xf numFmtId="168" fontId="3" fillId="0" borderId="0" xfId="0" applyNumberFormat="1" applyFont="1" applyAlignment="1">
      <alignment horizontal="center"/>
    </xf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Wöchentliche Trainingsbelastung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'Belastung &amp; Erholung'!$G$1</c:f>
              <c:strCache>
                <c:ptCount val="1"/>
                <c:pt idx="0">
                  <c:v>Berechnete Belastung</c:v>
                </c:pt>
              </c:strCache>
            </c:strRef>
          </c:tx>
          <c:spPr>
            <a:solidFill>
              <a:srgbClr val="4F81BD"/>
            </a:solidFill>
          </c:spPr>
          <c:cat>
            <c:numRef>
              <c:f>'Belastung &amp; Erholung'!$A$2:$A$7</c:f>
              <c:numCache>
                <c:formatCode>General</c:formatCode>
                <c:ptCount val="6"/>
                <c:pt idx="0">
                  <c:v>27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31</c:v>
                </c:pt>
                <c:pt idx="5">
                  <c:v>32</c:v>
                </c:pt>
              </c:numCache>
            </c:numRef>
          </c:cat>
          <c:val>
            <c:numRef>
              <c:f>'Belastung &amp; Erholung'!$G$2:$G$7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Kalenderwoche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Belastungs-Index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Gesamttrainingszeit pro Woche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'Belastung &amp; Erholung'!$E$1</c:f>
              <c:strCache>
                <c:ptCount val="1"/>
                <c:pt idx="0">
                  <c:v>Gesamtdauer (Std.)</c:v>
                </c:pt>
              </c:strCache>
            </c:strRef>
          </c:tx>
          <c:spPr>
            <a:ln w="28575">
              <a:solidFill>
                <a:srgbClr val="C0504D"/>
              </a:solidFill>
            </a:ln>
          </c:spPr>
          <c:marker>
            <c:symbol val="none"/>
          </c:marker>
          <c:cat>
            <c:numRef>
              <c:f>'Belastung &amp; Erholung'!$A$2:$A$7</c:f>
              <c:numCache>
                <c:formatCode>General</c:formatCode>
                <c:ptCount val="6"/>
                <c:pt idx="0">
                  <c:v>27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31</c:v>
                </c:pt>
                <c:pt idx="5">
                  <c:v>32</c:v>
                </c:pt>
              </c:numCache>
            </c:numRef>
          </c:cat>
          <c:val>
            <c:numRef>
              <c:f>'Belastung &amp; Erholung'!$E$2:$E$7</c:f>
              <c:numCache>
                <c:formatCode>General</c:formatCode>
                <c:ptCount val="6"/>
                <c:pt idx="0">
                  <c:v>11</c:v>
                </c:pt>
                <c:pt idx="1">
                  <c:v>11</c:v>
                </c:pt>
                <c:pt idx="2">
                  <c:v>11</c:v>
                </c:pt>
                <c:pt idx="3">
                  <c:v>11</c:v>
                </c:pt>
                <c:pt idx="4">
                  <c:v>11</c:v>
                </c:pt>
                <c:pt idx="5">
                  <c:v>11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Kalenderwoche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Stunden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4</xdr:col>
      <xdr:colOff>942975</xdr:colOff>
      <xdr:row>20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3</xdr:row>
      <xdr:rowOff>0</xdr:rowOff>
    </xdr:from>
    <xdr:to>
      <xdr:col>18</xdr:col>
      <xdr:colOff>0</xdr:colOff>
      <xdr:row>20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A1:F17" totalsRowShown="0">
  <autoFilter ref="A1:F17"/>
  <tableColumns count="6">
    <tableColumn id="1" name="Name"/>
    <tableColumn id="2" name="Position"/>
    <tableColumn id="3" name="Alter"/>
    <tableColumn id="4" name="Fitnessziel"/>
    <tableColumn id="5" name="Medizinische Hinweise"/>
    <tableColumn id="6" name="Aktueller Zustand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/>
  </sheetViews>
  <sheetFormatPr defaultRowHeight="15"/>
  <cols>
    <col min="1" max="2" width="12.7109375" customWidth="1"/>
    <col min="3" max="4" width="10.7109375" customWidth="1"/>
    <col min="5" max="5" width="15.7109375" customWidth="1"/>
    <col min="6" max="6" width="12.7109375" customWidth="1"/>
    <col min="7" max="7" width="40.7109375" customWidth="1"/>
    <col min="8" max="8" width="20.7109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45474</v>
      </c>
      <c r="B2" s="3">
        <f>TEXT(A2, "dddd")</f>
        <v>0</v>
      </c>
      <c r="C2" s="4">
        <v>0.4166666666666667</v>
      </c>
      <c r="D2" s="4">
        <v>0.5</v>
      </c>
      <c r="E2" s="5" t="s">
        <v>8</v>
      </c>
      <c r="F2" s="6">
        <v>0.9</v>
      </c>
      <c r="G2" s="5" t="s">
        <v>9</v>
      </c>
      <c r="H2" s="5"/>
    </row>
    <row r="3" spans="1:8">
      <c r="A3" s="2">
        <v>45475</v>
      </c>
      <c r="B3" s="3">
        <f>TEXT(A3, "dddd")</f>
        <v>0</v>
      </c>
      <c r="C3" s="4">
        <v>0.4166666666666667</v>
      </c>
      <c r="D3" s="4">
        <v>0.5</v>
      </c>
      <c r="E3" s="5" t="s">
        <v>10</v>
      </c>
      <c r="F3" s="6">
        <v>0.75</v>
      </c>
      <c r="G3" s="5" t="s">
        <v>11</v>
      </c>
      <c r="H3" s="5"/>
    </row>
    <row r="4" spans="1:8">
      <c r="A4" s="2">
        <v>45476</v>
      </c>
      <c r="B4" s="3">
        <f>TEXT(A4, "dddd")</f>
        <v>0</v>
      </c>
      <c r="C4" s="4">
        <v>0.4583333333333333</v>
      </c>
      <c r="D4" s="4">
        <v>0.5</v>
      </c>
      <c r="E4" s="5" t="s">
        <v>12</v>
      </c>
      <c r="F4" s="6">
        <v>0.3</v>
      </c>
      <c r="G4" s="5" t="s">
        <v>13</v>
      </c>
      <c r="H4" s="5"/>
    </row>
    <row r="5" spans="1:8">
      <c r="A5" s="2">
        <v>45477</v>
      </c>
      <c r="B5" s="3">
        <f>TEXT(A5, "dddd")</f>
        <v>0</v>
      </c>
      <c r="C5" s="4">
        <v>0.4166666666666667</v>
      </c>
      <c r="D5" s="4">
        <v>0.5</v>
      </c>
      <c r="E5" s="5" t="s">
        <v>14</v>
      </c>
      <c r="F5" s="6">
        <v>0.8</v>
      </c>
      <c r="G5" s="5" t="s">
        <v>15</v>
      </c>
      <c r="H5" s="5"/>
    </row>
    <row r="6" spans="1:8">
      <c r="A6" s="2">
        <v>45478</v>
      </c>
      <c r="B6" s="3">
        <f>TEXT(A6, "dddd")</f>
        <v>0</v>
      </c>
      <c r="C6" s="4">
        <v>0.4166666666666667</v>
      </c>
      <c r="D6" s="4">
        <v>0.5</v>
      </c>
      <c r="E6" s="5" t="s">
        <v>8</v>
      </c>
      <c r="F6" s="6">
        <v>0.9</v>
      </c>
      <c r="G6" s="5" t="s">
        <v>9</v>
      </c>
      <c r="H6" s="5"/>
    </row>
    <row r="7" spans="1:8">
      <c r="A7" s="2">
        <v>45479</v>
      </c>
      <c r="B7" s="3">
        <f>TEXT(A7, "dddd")</f>
        <v>0</v>
      </c>
      <c r="C7" s="4">
        <v>0.4166666666666667</v>
      </c>
      <c r="D7" s="4">
        <v>0.5</v>
      </c>
      <c r="E7" s="5" t="s">
        <v>10</v>
      </c>
      <c r="F7" s="6">
        <v>0.75</v>
      </c>
      <c r="G7" s="5" t="s">
        <v>11</v>
      </c>
      <c r="H7" s="5"/>
    </row>
    <row r="8" spans="1:8">
      <c r="A8" s="2">
        <v>45481</v>
      </c>
      <c r="B8" s="3">
        <f>TEXT(A8, "dddd")</f>
        <v>0</v>
      </c>
      <c r="C8" s="4">
        <v>0.4166666666666667</v>
      </c>
      <c r="D8" s="4">
        <v>0.5</v>
      </c>
      <c r="E8" s="5" t="s">
        <v>14</v>
      </c>
      <c r="F8" s="6">
        <v>0.8</v>
      </c>
      <c r="G8" s="5" t="s">
        <v>15</v>
      </c>
      <c r="H8" s="5"/>
    </row>
    <row r="9" spans="1:8">
      <c r="A9" s="2">
        <v>45482</v>
      </c>
      <c r="B9" s="3">
        <f>TEXT(A9, "dddd")</f>
        <v>0</v>
      </c>
      <c r="C9" s="4">
        <v>0.4166666666666667</v>
      </c>
      <c r="D9" s="4">
        <v>0.5</v>
      </c>
      <c r="E9" s="5" t="s">
        <v>8</v>
      </c>
      <c r="F9" s="6">
        <v>0.9</v>
      </c>
      <c r="G9" s="5" t="s">
        <v>9</v>
      </c>
      <c r="H9" s="5"/>
    </row>
    <row r="10" spans="1:8">
      <c r="A10" s="2">
        <v>45483</v>
      </c>
      <c r="B10" s="3">
        <f>TEXT(A10, "dddd")</f>
        <v>0</v>
      </c>
      <c r="C10" s="4">
        <v>0.4583333333333333</v>
      </c>
      <c r="D10" s="4">
        <v>0.5</v>
      </c>
      <c r="E10" s="5" t="s">
        <v>12</v>
      </c>
      <c r="F10" s="6">
        <v>0.3</v>
      </c>
      <c r="G10" s="5" t="s">
        <v>13</v>
      </c>
      <c r="H10" s="5"/>
    </row>
    <row r="11" spans="1:8">
      <c r="A11" s="2">
        <v>45484</v>
      </c>
      <c r="B11" s="3">
        <f>TEXT(A11, "dddd")</f>
        <v>0</v>
      </c>
      <c r="C11" s="4">
        <v>0.4166666666666667</v>
      </c>
      <c r="D11" s="4">
        <v>0.5</v>
      </c>
      <c r="E11" s="5" t="s">
        <v>10</v>
      </c>
      <c r="F11" s="6">
        <v>0.75</v>
      </c>
      <c r="G11" s="5" t="s">
        <v>11</v>
      </c>
      <c r="H11" s="5"/>
    </row>
    <row r="12" spans="1:8">
      <c r="A12" s="2">
        <v>45485</v>
      </c>
      <c r="B12" s="3">
        <f>TEXT(A12, "dddd")</f>
        <v>0</v>
      </c>
      <c r="C12" s="4">
        <v>0.4166666666666667</v>
      </c>
      <c r="D12" s="4">
        <v>0.5</v>
      </c>
      <c r="E12" s="5" t="s">
        <v>14</v>
      </c>
      <c r="F12" s="6">
        <v>0.8</v>
      </c>
      <c r="G12" s="5" t="s">
        <v>15</v>
      </c>
      <c r="H12" s="5"/>
    </row>
    <row r="13" spans="1:8">
      <c r="A13" s="2">
        <v>45486</v>
      </c>
      <c r="B13" s="3">
        <f>TEXT(A13, "dddd")</f>
        <v>0</v>
      </c>
      <c r="C13" s="4">
        <v>0.4166666666666667</v>
      </c>
      <c r="D13" s="4">
        <v>0.5</v>
      </c>
      <c r="E13" s="5" t="s">
        <v>8</v>
      </c>
      <c r="F13" s="6">
        <v>0.9</v>
      </c>
      <c r="G13" s="5" t="s">
        <v>9</v>
      </c>
      <c r="H13" s="5"/>
    </row>
    <row r="14" spans="1:8">
      <c r="A14" s="2">
        <v>45488</v>
      </c>
      <c r="B14" s="3">
        <f>TEXT(A14, "dddd")</f>
        <v>0</v>
      </c>
      <c r="C14" s="4">
        <v>0.4166666666666667</v>
      </c>
      <c r="D14" s="4">
        <v>0.5</v>
      </c>
      <c r="E14" s="5" t="s">
        <v>10</v>
      </c>
      <c r="F14" s="6">
        <v>0.75</v>
      </c>
      <c r="G14" s="5" t="s">
        <v>11</v>
      </c>
      <c r="H14" s="5"/>
    </row>
    <row r="15" spans="1:8">
      <c r="A15" s="2">
        <v>45489</v>
      </c>
      <c r="B15" s="3">
        <f>TEXT(A15, "dddd")</f>
        <v>0</v>
      </c>
      <c r="C15" s="4">
        <v>0.4166666666666667</v>
      </c>
      <c r="D15" s="4">
        <v>0.5</v>
      </c>
      <c r="E15" s="5" t="s">
        <v>14</v>
      </c>
      <c r="F15" s="6">
        <v>0.8</v>
      </c>
      <c r="G15" s="5" t="s">
        <v>15</v>
      </c>
      <c r="H15" s="5"/>
    </row>
    <row r="16" spans="1:8">
      <c r="A16" s="2">
        <v>45490</v>
      </c>
      <c r="B16" s="3">
        <f>TEXT(A16, "dddd")</f>
        <v>0</v>
      </c>
      <c r="C16" s="4">
        <v>0.4583333333333333</v>
      </c>
      <c r="D16" s="4">
        <v>0.5</v>
      </c>
      <c r="E16" s="5" t="s">
        <v>12</v>
      </c>
      <c r="F16" s="6">
        <v>0.3</v>
      </c>
      <c r="G16" s="5" t="s">
        <v>13</v>
      </c>
      <c r="H16" s="5"/>
    </row>
    <row r="17" spans="1:8">
      <c r="A17" s="2">
        <v>45491</v>
      </c>
      <c r="B17" s="3">
        <f>TEXT(A17, "dddd")</f>
        <v>0</v>
      </c>
      <c r="C17" s="4">
        <v>0.4166666666666667</v>
      </c>
      <c r="D17" s="4">
        <v>0.5</v>
      </c>
      <c r="E17" s="5" t="s">
        <v>8</v>
      </c>
      <c r="F17" s="6">
        <v>0.9</v>
      </c>
      <c r="G17" s="5" t="s">
        <v>9</v>
      </c>
      <c r="H17" s="5"/>
    </row>
    <row r="18" spans="1:8">
      <c r="A18" s="2">
        <v>45492</v>
      </c>
      <c r="B18" s="3">
        <f>TEXT(A18, "dddd")</f>
        <v>0</v>
      </c>
      <c r="C18" s="4">
        <v>0.4166666666666667</v>
      </c>
      <c r="D18" s="4">
        <v>0.5</v>
      </c>
      <c r="E18" s="5" t="s">
        <v>10</v>
      </c>
      <c r="F18" s="6">
        <v>0.75</v>
      </c>
      <c r="G18" s="5" t="s">
        <v>11</v>
      </c>
      <c r="H18" s="5"/>
    </row>
    <row r="19" spans="1:8">
      <c r="A19" s="2">
        <v>45493</v>
      </c>
      <c r="B19" s="3">
        <f>TEXT(A19, "dddd")</f>
        <v>0</v>
      </c>
      <c r="C19" s="4">
        <v>0.4166666666666667</v>
      </c>
      <c r="D19" s="4">
        <v>0.5</v>
      </c>
      <c r="E19" s="5" t="s">
        <v>14</v>
      </c>
      <c r="F19" s="6">
        <v>0.8</v>
      </c>
      <c r="G19" s="5" t="s">
        <v>15</v>
      </c>
      <c r="H19" s="5"/>
    </row>
    <row r="20" spans="1:8">
      <c r="A20" s="2">
        <v>45495</v>
      </c>
      <c r="B20" s="3">
        <f>TEXT(A20, "dddd")</f>
        <v>0</v>
      </c>
      <c r="C20" s="4">
        <v>0.4166666666666667</v>
      </c>
      <c r="D20" s="4">
        <v>0.5</v>
      </c>
      <c r="E20" s="5" t="s">
        <v>8</v>
      </c>
      <c r="F20" s="6">
        <v>0.9</v>
      </c>
      <c r="G20" s="5" t="s">
        <v>9</v>
      </c>
      <c r="H20" s="5"/>
    </row>
    <row r="21" spans="1:8">
      <c r="A21" s="2">
        <v>45496</v>
      </c>
      <c r="B21" s="3">
        <f>TEXT(A21, "dddd")</f>
        <v>0</v>
      </c>
      <c r="C21" s="4">
        <v>0.4166666666666667</v>
      </c>
      <c r="D21" s="4">
        <v>0.5</v>
      </c>
      <c r="E21" s="5" t="s">
        <v>10</v>
      </c>
      <c r="F21" s="6">
        <v>0.75</v>
      </c>
      <c r="G21" s="5" t="s">
        <v>11</v>
      </c>
      <c r="H21" s="5"/>
    </row>
    <row r="22" spans="1:8">
      <c r="A22" s="2">
        <v>45497</v>
      </c>
      <c r="B22" s="3">
        <f>TEXT(A22, "dddd")</f>
        <v>0</v>
      </c>
      <c r="C22" s="4">
        <v>0.4583333333333333</v>
      </c>
      <c r="D22" s="4">
        <v>0.5</v>
      </c>
      <c r="E22" s="5" t="s">
        <v>12</v>
      </c>
      <c r="F22" s="6">
        <v>0.3</v>
      </c>
      <c r="G22" s="5" t="s">
        <v>13</v>
      </c>
      <c r="H22" s="5"/>
    </row>
    <row r="23" spans="1:8">
      <c r="A23" s="2">
        <v>45498</v>
      </c>
      <c r="B23" s="3">
        <f>TEXT(A23, "dddd")</f>
        <v>0</v>
      </c>
      <c r="C23" s="4">
        <v>0.4166666666666667</v>
      </c>
      <c r="D23" s="4">
        <v>0.5</v>
      </c>
      <c r="E23" s="5" t="s">
        <v>14</v>
      </c>
      <c r="F23" s="6">
        <v>0.8</v>
      </c>
      <c r="G23" s="5" t="s">
        <v>15</v>
      </c>
      <c r="H23" s="5"/>
    </row>
    <row r="24" spans="1:8">
      <c r="A24" s="2">
        <v>45499</v>
      </c>
      <c r="B24" s="3">
        <f>TEXT(A24, "dddd")</f>
        <v>0</v>
      </c>
      <c r="C24" s="4">
        <v>0.4166666666666667</v>
      </c>
      <c r="D24" s="4">
        <v>0.5</v>
      </c>
      <c r="E24" s="5" t="s">
        <v>8</v>
      </c>
      <c r="F24" s="6">
        <v>0.9</v>
      </c>
      <c r="G24" s="5" t="s">
        <v>9</v>
      </c>
      <c r="H24" s="5"/>
    </row>
    <row r="25" spans="1:8">
      <c r="A25" s="2">
        <v>45500</v>
      </c>
      <c r="B25" s="3">
        <f>TEXT(A25, "dddd")</f>
        <v>0</v>
      </c>
      <c r="C25" s="4">
        <v>0.4166666666666667</v>
      </c>
      <c r="D25" s="4">
        <v>0.5</v>
      </c>
      <c r="E25" s="5" t="s">
        <v>10</v>
      </c>
      <c r="F25" s="6">
        <v>0.75</v>
      </c>
      <c r="G25" s="5" t="s">
        <v>11</v>
      </c>
      <c r="H25" s="5"/>
    </row>
    <row r="26" spans="1:8">
      <c r="A26" s="2">
        <v>45502</v>
      </c>
      <c r="B26" s="3">
        <f>TEXT(A26, "dddd")</f>
        <v>0</v>
      </c>
      <c r="C26" s="4">
        <v>0.4166666666666667</v>
      </c>
      <c r="D26" s="4">
        <v>0.5</v>
      </c>
      <c r="E26" s="5" t="s">
        <v>14</v>
      </c>
      <c r="F26" s="6">
        <v>0.8</v>
      </c>
      <c r="G26" s="5" t="s">
        <v>15</v>
      </c>
      <c r="H26" s="5"/>
    </row>
    <row r="27" spans="1:8">
      <c r="A27" s="2">
        <v>45503</v>
      </c>
      <c r="B27" s="3">
        <f>TEXT(A27, "dddd")</f>
        <v>0</v>
      </c>
      <c r="C27" s="4">
        <v>0.4166666666666667</v>
      </c>
      <c r="D27" s="4">
        <v>0.5</v>
      </c>
      <c r="E27" s="5" t="s">
        <v>8</v>
      </c>
      <c r="F27" s="6">
        <v>0.9</v>
      </c>
      <c r="G27" s="5" t="s">
        <v>9</v>
      </c>
      <c r="H27" s="5"/>
    </row>
    <row r="28" spans="1:8">
      <c r="A28" s="2">
        <v>45504</v>
      </c>
      <c r="B28" s="3">
        <f>TEXT(A28, "dddd")</f>
        <v>0</v>
      </c>
      <c r="C28" s="4">
        <v>0.4583333333333333</v>
      </c>
      <c r="D28" s="4">
        <v>0.5</v>
      </c>
      <c r="E28" s="5" t="s">
        <v>12</v>
      </c>
      <c r="F28" s="6">
        <v>0.3</v>
      </c>
      <c r="G28" s="5" t="s">
        <v>13</v>
      </c>
      <c r="H28" s="5"/>
    </row>
    <row r="29" spans="1:8">
      <c r="A29" s="2">
        <v>45505</v>
      </c>
      <c r="B29" s="3">
        <f>TEXT(A29, "dddd")</f>
        <v>0</v>
      </c>
      <c r="C29" s="4">
        <v>0.4166666666666667</v>
      </c>
      <c r="D29" s="4">
        <v>0.5</v>
      </c>
      <c r="E29" s="5" t="s">
        <v>10</v>
      </c>
      <c r="F29" s="6">
        <v>0.75</v>
      </c>
      <c r="G29" s="5" t="s">
        <v>11</v>
      </c>
      <c r="H29" s="5"/>
    </row>
    <row r="30" spans="1:8">
      <c r="A30" s="2">
        <v>45506</v>
      </c>
      <c r="B30" s="3">
        <f>TEXT(A30, "dddd")</f>
        <v>0</v>
      </c>
      <c r="C30" s="4">
        <v>0.4166666666666667</v>
      </c>
      <c r="D30" s="4">
        <v>0.5</v>
      </c>
      <c r="E30" s="5" t="s">
        <v>14</v>
      </c>
      <c r="F30" s="6">
        <v>0.8</v>
      </c>
      <c r="G30" s="5" t="s">
        <v>15</v>
      </c>
      <c r="H30" s="5"/>
    </row>
    <row r="31" spans="1:8">
      <c r="A31" s="2">
        <v>45507</v>
      </c>
      <c r="B31" s="3">
        <f>TEXT(A31, "dddd")</f>
        <v>0</v>
      </c>
      <c r="C31" s="4">
        <v>0.4166666666666667</v>
      </c>
      <c r="D31" s="4">
        <v>0.5</v>
      </c>
      <c r="E31" s="5" t="s">
        <v>8</v>
      </c>
      <c r="F31" s="6">
        <v>0.9</v>
      </c>
      <c r="G31" s="5" t="s">
        <v>9</v>
      </c>
      <c r="H31" s="5"/>
    </row>
    <row r="32" spans="1:8">
      <c r="A32" s="2">
        <v>45509</v>
      </c>
      <c r="B32" s="3">
        <f>TEXT(A32, "dddd")</f>
        <v>0</v>
      </c>
      <c r="C32" s="4">
        <v>0.4166666666666667</v>
      </c>
      <c r="D32" s="4">
        <v>0.5</v>
      </c>
      <c r="E32" s="5" t="s">
        <v>10</v>
      </c>
      <c r="F32" s="6">
        <v>0.75</v>
      </c>
      <c r="G32" s="5" t="s">
        <v>11</v>
      </c>
      <c r="H32" s="5"/>
    </row>
    <row r="33" spans="1:8">
      <c r="A33" s="2">
        <v>45510</v>
      </c>
      <c r="B33" s="3">
        <f>TEXT(A33, "dddd")</f>
        <v>0</v>
      </c>
      <c r="C33" s="4">
        <v>0.4166666666666667</v>
      </c>
      <c r="D33" s="4">
        <v>0.5</v>
      </c>
      <c r="E33" s="5" t="s">
        <v>14</v>
      </c>
      <c r="F33" s="6">
        <v>0.8</v>
      </c>
      <c r="G33" s="5" t="s">
        <v>15</v>
      </c>
      <c r="H33" s="5"/>
    </row>
    <row r="34" spans="1:8">
      <c r="A34" s="2">
        <v>45511</v>
      </c>
      <c r="B34" s="3">
        <f>TEXT(A34, "dddd")</f>
        <v>0</v>
      </c>
      <c r="C34" s="4">
        <v>0.4583333333333333</v>
      </c>
      <c r="D34" s="4">
        <v>0.5</v>
      </c>
      <c r="E34" s="5" t="s">
        <v>12</v>
      </c>
      <c r="F34" s="6">
        <v>0.3</v>
      </c>
      <c r="G34" s="5" t="s">
        <v>13</v>
      </c>
      <c r="H34" s="5"/>
    </row>
    <row r="35" spans="1:8">
      <c r="A35" s="2">
        <v>45512</v>
      </c>
      <c r="B35" s="3">
        <f>TEXT(A35, "dddd")</f>
        <v>0</v>
      </c>
      <c r="C35" s="4">
        <v>0.4166666666666667</v>
      </c>
      <c r="D35" s="4">
        <v>0.5</v>
      </c>
      <c r="E35" s="5" t="s">
        <v>8</v>
      </c>
      <c r="F35" s="6">
        <v>0.9</v>
      </c>
      <c r="G35" s="5" t="s">
        <v>9</v>
      </c>
      <c r="H35" s="5"/>
    </row>
    <row r="36" spans="1:8">
      <c r="A36" s="2">
        <v>45513</v>
      </c>
      <c r="B36" s="3">
        <f>TEXT(A36, "dddd")</f>
        <v>0</v>
      </c>
      <c r="C36" s="4">
        <v>0.4166666666666667</v>
      </c>
      <c r="D36" s="4">
        <v>0.5</v>
      </c>
      <c r="E36" s="5" t="s">
        <v>10</v>
      </c>
      <c r="F36" s="6">
        <v>0.75</v>
      </c>
      <c r="G36" s="5" t="s">
        <v>11</v>
      </c>
      <c r="H36" s="5"/>
    </row>
    <row r="37" spans="1:8">
      <c r="A37" s="2">
        <v>45514</v>
      </c>
      <c r="B37" s="3">
        <f>TEXT(A37, "dddd")</f>
        <v>0</v>
      </c>
      <c r="C37" s="4">
        <v>0.4166666666666667</v>
      </c>
      <c r="D37" s="4">
        <v>0.5</v>
      </c>
      <c r="E37" s="5" t="s">
        <v>14</v>
      </c>
      <c r="F37" s="6">
        <v>0.8</v>
      </c>
      <c r="G37" s="5" t="s">
        <v>15</v>
      </c>
      <c r="H37" s="5"/>
    </row>
  </sheetData>
  <conditionalFormatting sqref="A2:H37">
    <cfRule type="expression" dxfId="0" priority="1">
      <formula>$F2&lt;=0.5</formula>
    </cfRule>
    <cfRule type="expression" dxfId="1" priority="2">
      <formula>AND($F2&gt;0.5, $F2&lt;=0.85)</formula>
    </cfRule>
    <cfRule type="expression" dxfId="2" priority="3">
      <formula>$F2&gt;0.85</formula>
    </cfRule>
  </conditionalFormatting>
  <dataValidations count="1">
    <dataValidation type="list" allowBlank="1" showInputMessage="1" showErrorMessage="1" sqref="E2:E37">
      <formula1>"Physisch,Technik,Taktik,Regeneration"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RowHeight="15"/>
  <cols>
    <col min="1" max="1" width="20.7109375" customWidth="1"/>
    <col min="2" max="2" width="15.7109375" customWidth="1"/>
    <col min="3" max="3" width="8.7109375" customWidth="1"/>
    <col min="4" max="5" width="30.7109375" customWidth="1"/>
    <col min="6" max="6" width="15.7109375" customWidth="1"/>
  </cols>
  <sheetData>
    <row r="1" spans="1:6">
      <c r="A1" t="s">
        <v>16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</row>
    <row r="2" spans="1:6">
      <c r="A2" t="s">
        <v>22</v>
      </c>
      <c r="B2" t="s">
        <v>23</v>
      </c>
      <c r="C2">
        <v>38</v>
      </c>
      <c r="D2" t="s">
        <v>24</v>
      </c>
      <c r="F2" t="s">
        <v>25</v>
      </c>
    </row>
    <row r="3" spans="1:6">
      <c r="A3" t="s">
        <v>26</v>
      </c>
      <c r="B3" t="s">
        <v>27</v>
      </c>
      <c r="C3">
        <v>29</v>
      </c>
      <c r="D3" t="s">
        <v>28</v>
      </c>
      <c r="F3" t="s">
        <v>25</v>
      </c>
    </row>
    <row r="4" spans="1:6">
      <c r="A4" t="s">
        <v>29</v>
      </c>
      <c r="B4" t="s">
        <v>30</v>
      </c>
      <c r="C4">
        <v>34</v>
      </c>
      <c r="D4" t="s">
        <v>31</v>
      </c>
      <c r="E4" t="s">
        <v>32</v>
      </c>
      <c r="F4" t="s">
        <v>33</v>
      </c>
    </row>
    <row r="5" spans="1:6">
      <c r="A5" t="s">
        <v>34</v>
      </c>
      <c r="B5" t="s">
        <v>27</v>
      </c>
      <c r="C5">
        <v>21</v>
      </c>
      <c r="D5" t="s">
        <v>35</v>
      </c>
      <c r="F5" t="s">
        <v>25</v>
      </c>
    </row>
    <row r="6" spans="1:6">
      <c r="A6" t="s">
        <v>36</v>
      </c>
      <c r="B6" t="s">
        <v>30</v>
      </c>
      <c r="C6">
        <v>28</v>
      </c>
      <c r="D6" t="s">
        <v>37</v>
      </c>
      <c r="F6" t="s">
        <v>25</v>
      </c>
    </row>
    <row r="7" spans="1:6">
      <c r="A7" t="s">
        <v>38</v>
      </c>
      <c r="B7" t="s">
        <v>39</v>
      </c>
      <c r="C7">
        <v>23</v>
      </c>
      <c r="D7" t="s">
        <v>40</v>
      </c>
      <c r="F7" t="s">
        <v>25</v>
      </c>
    </row>
    <row r="8" spans="1:6">
      <c r="A8" t="s">
        <v>41</v>
      </c>
      <c r="B8" t="s">
        <v>39</v>
      </c>
      <c r="C8">
        <v>24</v>
      </c>
      <c r="D8" t="s">
        <v>42</v>
      </c>
      <c r="F8" t="s">
        <v>25</v>
      </c>
    </row>
    <row r="9" spans="1:6">
      <c r="A9" t="s">
        <v>43</v>
      </c>
      <c r="B9" t="s">
        <v>27</v>
      </c>
      <c r="C9">
        <v>29</v>
      </c>
      <c r="D9" t="s">
        <v>44</v>
      </c>
      <c r="E9" t="s">
        <v>45</v>
      </c>
      <c r="F9" t="s">
        <v>46</v>
      </c>
    </row>
    <row r="10" spans="1:6">
      <c r="A10" t="s">
        <v>47</v>
      </c>
      <c r="B10" t="s">
        <v>30</v>
      </c>
      <c r="C10">
        <v>28</v>
      </c>
      <c r="D10" t="s">
        <v>48</v>
      </c>
      <c r="F10" t="s">
        <v>25</v>
      </c>
    </row>
    <row r="11" spans="1:6">
      <c r="A11" t="s">
        <v>49</v>
      </c>
      <c r="B11" t="s">
        <v>39</v>
      </c>
      <c r="C11">
        <v>25</v>
      </c>
      <c r="D11" t="s">
        <v>50</v>
      </c>
      <c r="F11" t="s">
        <v>25</v>
      </c>
    </row>
    <row r="12" spans="1:6">
      <c r="A12" t="s">
        <v>51</v>
      </c>
      <c r="B12" t="s">
        <v>30</v>
      </c>
      <c r="C12">
        <v>30</v>
      </c>
      <c r="D12" t="s">
        <v>52</v>
      </c>
      <c r="E12" t="s">
        <v>53</v>
      </c>
      <c r="F12" t="s">
        <v>25</v>
      </c>
    </row>
    <row r="13" spans="1:6">
      <c r="A13" t="s">
        <v>54</v>
      </c>
      <c r="B13" t="s">
        <v>23</v>
      </c>
      <c r="C13">
        <v>35</v>
      </c>
      <c r="D13" t="s">
        <v>55</v>
      </c>
      <c r="F13" t="s">
        <v>25</v>
      </c>
    </row>
    <row r="14" spans="1:6">
      <c r="A14" t="s">
        <v>56</v>
      </c>
      <c r="B14" t="s">
        <v>39</v>
      </c>
      <c r="C14">
        <v>30</v>
      </c>
      <c r="D14" t="s">
        <v>57</v>
      </c>
      <c r="F14" t="s">
        <v>25</v>
      </c>
    </row>
    <row r="15" spans="1:6">
      <c r="A15" t="s">
        <v>58</v>
      </c>
      <c r="B15" t="s">
        <v>27</v>
      </c>
      <c r="C15">
        <v>27</v>
      </c>
      <c r="D15" t="s">
        <v>59</v>
      </c>
      <c r="F15" t="s">
        <v>25</v>
      </c>
    </row>
    <row r="16" spans="1:6">
      <c r="A16" t="s">
        <v>60</v>
      </c>
      <c r="B16" t="s">
        <v>39</v>
      </c>
      <c r="C16">
        <v>30</v>
      </c>
      <c r="D16" t="s">
        <v>61</v>
      </c>
      <c r="F16" t="s">
        <v>25</v>
      </c>
    </row>
    <row r="17" spans="1:6">
      <c r="A17" t="s">
        <v>62</v>
      </c>
      <c r="B17" t="s">
        <v>30</v>
      </c>
      <c r="C17">
        <v>28</v>
      </c>
      <c r="D17" t="s">
        <v>63</v>
      </c>
      <c r="E17" t="s">
        <v>64</v>
      </c>
      <c r="F17" t="s">
        <v>65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cols>
    <col min="1" max="1" width="8.7109375" customWidth="1"/>
    <col min="2" max="3" width="12.7109375" customWidth="1"/>
    <col min="4" max="4" width="15.7109375" customWidth="1"/>
    <col min="5" max="5" width="18.7109375" customWidth="1"/>
    <col min="6" max="6" width="12.7109375" customWidth="1"/>
    <col min="7" max="7" width="20.7109375" customWidth="1"/>
    <col min="8" max="8" width="25.7109375" customWidth="1"/>
  </cols>
  <sheetData>
    <row r="1" spans="1:8">
      <c r="A1" s="1" t="s">
        <v>66</v>
      </c>
      <c r="B1" s="1" t="s">
        <v>67</v>
      </c>
      <c r="C1" s="1" t="s">
        <v>68</v>
      </c>
      <c r="D1" s="1" t="s">
        <v>69</v>
      </c>
      <c r="E1" s="1" t="s">
        <v>70</v>
      </c>
      <c r="F1" s="1" t="s">
        <v>71</v>
      </c>
      <c r="G1" s="1" t="s">
        <v>72</v>
      </c>
      <c r="H1" s="1" t="s">
        <v>73</v>
      </c>
    </row>
    <row r="2" spans="1:8">
      <c r="A2" s="3">
        <v>27</v>
      </c>
      <c r="B2" s="2">
        <v>45474</v>
      </c>
      <c r="C2" s="2">
        <v>45479</v>
      </c>
      <c r="D2" s="3">
        <v>6</v>
      </c>
      <c r="E2" s="7">
        <v>11</v>
      </c>
      <c r="F2" s="6">
        <v>0.7333333333333334</v>
      </c>
      <c r="G2" s="8">
        <f>E2*F2*10</f>
        <v>0</v>
      </c>
      <c r="H2" s="5">
        <f>IF(G2&gt;40, "Hoch (2+ Tage)", IF(G2&gt;25, "Mittel (1-2 Tage)", "Niedrig (1 Tag)"))</f>
        <v>0</v>
      </c>
    </row>
    <row r="3" spans="1:8">
      <c r="A3" s="3">
        <v>28</v>
      </c>
      <c r="B3" s="2">
        <v>45481</v>
      </c>
      <c r="C3" s="2">
        <v>45486</v>
      </c>
      <c r="D3" s="3">
        <v>6</v>
      </c>
      <c r="E3" s="7">
        <v>11</v>
      </c>
      <c r="F3" s="6">
        <v>0.7416666666666667</v>
      </c>
      <c r="G3" s="8">
        <f>E3*F3*10</f>
        <v>0</v>
      </c>
      <c r="H3" s="5">
        <f>IF(G3&gt;40, "Hoch (2+ Tage)", IF(G3&gt;25, "Mittel (1-2 Tage)", "Niedrig (1 Tag)"))</f>
        <v>0</v>
      </c>
    </row>
    <row r="4" spans="1:8">
      <c r="A4" s="3">
        <v>29</v>
      </c>
      <c r="B4" s="2">
        <v>45488</v>
      </c>
      <c r="C4" s="2">
        <v>45493</v>
      </c>
      <c r="D4" s="3">
        <v>6</v>
      </c>
      <c r="E4" s="7">
        <v>11</v>
      </c>
      <c r="F4" s="6">
        <v>0.7166666666666667</v>
      </c>
      <c r="G4" s="8">
        <f>E4*F4*10</f>
        <v>0</v>
      </c>
      <c r="H4" s="5">
        <f>IF(G4&gt;40, "Hoch (2+ Tage)", IF(G4&gt;25, "Mittel (1-2 Tage)", "Niedrig (1 Tag)"))</f>
        <v>0</v>
      </c>
    </row>
    <row r="5" spans="1:8">
      <c r="A5" s="3">
        <v>30</v>
      </c>
      <c r="B5" s="2">
        <v>45495</v>
      </c>
      <c r="C5" s="2">
        <v>45500</v>
      </c>
      <c r="D5" s="3">
        <v>6</v>
      </c>
      <c r="E5" s="7">
        <v>11</v>
      </c>
      <c r="F5" s="6">
        <v>0.7333333333333334</v>
      </c>
      <c r="G5" s="8">
        <f>E5*F5*10</f>
        <v>0</v>
      </c>
      <c r="H5" s="5">
        <f>IF(G5&gt;40, "Hoch (2+ Tage)", IF(G5&gt;25, "Mittel (1-2 Tage)", "Niedrig (1 Tag)"))</f>
        <v>0</v>
      </c>
    </row>
    <row r="6" spans="1:8">
      <c r="A6" s="3">
        <v>31</v>
      </c>
      <c r="B6" s="2">
        <v>45502</v>
      </c>
      <c r="C6" s="2">
        <v>45507</v>
      </c>
      <c r="D6" s="3">
        <v>6</v>
      </c>
      <c r="E6" s="7">
        <v>11</v>
      </c>
      <c r="F6" s="6">
        <v>0.7416666666666667</v>
      </c>
      <c r="G6" s="8">
        <f>E6*F6*10</f>
        <v>0</v>
      </c>
      <c r="H6" s="5">
        <f>IF(G6&gt;40, "Hoch (2+ Tage)", IF(G6&gt;25, "Mittel (1-2 Tage)", "Niedrig (1 Tag)"))</f>
        <v>0</v>
      </c>
    </row>
    <row r="7" spans="1:8">
      <c r="A7" s="3">
        <v>32</v>
      </c>
      <c r="B7" s="2">
        <v>45509</v>
      </c>
      <c r="C7" s="2">
        <v>45514</v>
      </c>
      <c r="D7" s="3">
        <v>6</v>
      </c>
      <c r="E7" s="7">
        <v>11</v>
      </c>
      <c r="F7" s="6">
        <v>0.7166666666666667</v>
      </c>
      <c r="G7" s="8">
        <f>E7*F7*10</f>
        <v>0</v>
      </c>
      <c r="H7" s="5">
        <f>IF(G7&gt;40, "Hoch (2+ Tage)", IF(G7&gt;25, "Mittel (1-2 Tage)", "Niedrig (1 Tag)"))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2"/>
  <sheetViews>
    <sheetView workbookViewId="0"/>
  </sheetViews>
  <sheetFormatPr defaultRowHeight="15"/>
  <cols>
    <col min="2" max="5" width="22.7109375" customWidth="1"/>
  </cols>
  <sheetData>
    <row r="2" spans="2:2">
      <c r="B2" s="9" t="s">
        <v>74</v>
      </c>
    </row>
    <row r="22" spans="2:5">
      <c r="B22" s="1" t="s">
        <v>75</v>
      </c>
      <c r="C22" s="10">
        <f>AVERAGE('Belastung &amp; Erholung'!G2:G7)</f>
        <v>0</v>
      </c>
      <c r="D22" s="1" t="s">
        <v>76</v>
      </c>
      <c r="E22" s="3">
        <f>IF(C22&gt;=40, "Überlastung droht", IF(C22&gt;=25, "Hohe Belastung", "Optimale Belastung"))</f>
        <v>0</v>
      </c>
    </row>
  </sheetData>
  <conditionalFormatting sqref="E22">
    <cfRule type="cellIs" dxfId="2" priority="1" operator="equal">
      <formula>"Überlastung droht"</formula>
    </cfRule>
    <cfRule type="cellIs" dxfId="1" priority="2" operator="equal">
      <formula>"Hohe Belastung"</formula>
    </cfRule>
    <cfRule type="cellIs" dxfId="0" priority="3" operator="equal">
      <formula>"Optimale Belastung"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RowHeight="15"/>
  <cols>
    <col min="1" max="1" width="8.7109375" customWidth="1"/>
    <col min="2" max="3" width="12.7109375" customWidth="1"/>
    <col min="4" max="5" width="18.7109375" customWidth="1"/>
  </cols>
  <sheetData>
    <row r="1" spans="1:5">
      <c r="A1" s="9" t="s">
        <v>77</v>
      </c>
    </row>
    <row r="3" spans="1:5">
      <c r="A3" s="1" t="s">
        <v>66</v>
      </c>
      <c r="B3" s="1" t="s">
        <v>78</v>
      </c>
      <c r="C3" s="1" t="s">
        <v>79</v>
      </c>
      <c r="D3" s="1" t="s">
        <v>69</v>
      </c>
      <c r="E3" s="1" t="s">
        <v>80</v>
      </c>
    </row>
    <row r="5" spans="1:5">
      <c r="A5" s="3">
        <v>27</v>
      </c>
      <c r="B5" s="2">
        <v>45474</v>
      </c>
      <c r="C5" s="2">
        <v>45479</v>
      </c>
      <c r="D5" s="3">
        <v>6</v>
      </c>
      <c r="E5" s="7">
        <v>11</v>
      </c>
    </row>
    <row r="6" spans="1:5">
      <c r="A6" s="3">
        <v>28</v>
      </c>
      <c r="B6" s="2">
        <v>45481</v>
      </c>
      <c r="C6" s="2">
        <v>45486</v>
      </c>
      <c r="D6" s="3">
        <v>6</v>
      </c>
      <c r="E6" s="7">
        <v>11</v>
      </c>
    </row>
    <row r="7" spans="1:5">
      <c r="A7" s="3">
        <v>29</v>
      </c>
      <c r="B7" s="2">
        <v>45488</v>
      </c>
      <c r="C7" s="2">
        <v>45493</v>
      </c>
      <c r="D7" s="3">
        <v>6</v>
      </c>
      <c r="E7" s="7">
        <v>11</v>
      </c>
    </row>
    <row r="8" spans="1:5">
      <c r="A8" s="3">
        <v>30</v>
      </c>
      <c r="B8" s="2">
        <v>45495</v>
      </c>
      <c r="C8" s="2">
        <v>45500</v>
      </c>
      <c r="D8" s="3">
        <v>6</v>
      </c>
      <c r="E8" s="7">
        <v>11</v>
      </c>
    </row>
    <row r="9" spans="1:5">
      <c r="A9" s="3">
        <v>31</v>
      </c>
      <c r="B9" s="2">
        <v>45502</v>
      </c>
      <c r="C9" s="2">
        <v>45507</v>
      </c>
      <c r="D9" s="3">
        <v>6</v>
      </c>
      <c r="E9" s="7">
        <v>11</v>
      </c>
    </row>
    <row r="10" spans="1:5">
      <c r="A10" s="3">
        <v>32</v>
      </c>
      <c r="B10" s="2">
        <v>45509</v>
      </c>
      <c r="C10" s="2">
        <v>45514</v>
      </c>
      <c r="D10" s="3">
        <v>6</v>
      </c>
      <c r="E10" s="7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Trainingskalender</vt:lpstr>
      <vt:lpstr>Spielerliste</vt:lpstr>
      <vt:lpstr>Belastung &amp; Erholung</vt:lpstr>
      <vt:lpstr>Dashboard</vt:lpstr>
      <vt:lpstr>Monatsübersicht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2025-08-05T11:26:16Z</dcterms:created>
  <dcterms:modified xsi:type="dcterms:W3CDTF">2025-08-05T11:26:16Z</dcterms:modified>
</cp:coreProperties>
</file>