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betriebstagebuch vorlage excel\"/>
    </mc:Choice>
  </mc:AlternateContent>
  <xr:revisionPtr revIDLastSave="0" documentId="8_{074DD367-A193-46C5-B7EB-F7745F04DA11}" xr6:coauthVersionLast="47" xr6:coauthVersionMax="47" xr10:uidLastSave="{00000000-0000-0000-0000-000000000000}"/>
  <bookViews>
    <workbookView xWindow="3510" yWindow="3510" windowWidth="22155" windowHeight="12000" xr2:uid="{00000000-000D-0000-FFFF-FFFF00000000}"/>
  </bookViews>
  <sheets>
    <sheet name="Stammdaten" sheetId="1" r:id="rId1"/>
    <sheet name="Eingabe" sheetId="2" r:id="rId2"/>
    <sheet name="Auswertung" sheetId="3" r:id="rId3"/>
    <sheet name="Druckansicht" sheetId="4" r:id="rId4"/>
  </sheets>
  <definedNames>
    <definedName name="rngAnlagen">Stammdaten!$F$4:INDEX(Stammdaten!$F:$F,COUNTA(Stammdaten!$F:$F))</definedName>
    <definedName name="rngKategorien">Stammdaten!$A$4:INDEX(Stammdaten!$A:$A,COUNTA(Stammdaten!$A:$A))</definedName>
    <definedName name="rngMitarbeiter">Stammdaten!$C$4:INDEX(Stammdaten!$C:$C,COUNTA(Stammdaten!$C:$C))</definedName>
    <definedName name="rngSchichten">Stammdaten!$H$4:INDEX(Stammdaten!$H:$H,COUNTA(Stammdaten!$H:$H))</definedName>
    <definedName name="_xlnm.Print_Titles" localSheetId="3">Druckansicht!$6:$6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7" i="4" l="1" a="1"/>
  <c r="A7" i="4" s="1"/>
  <c r="B25" i="3"/>
  <c r="B24" i="3"/>
  <c r="B23" i="3"/>
  <c r="B22" i="3"/>
  <c r="B21" i="3"/>
  <c r="B20" i="3"/>
  <c r="B19" i="3"/>
  <c r="B18" i="3"/>
  <c r="B14" i="3"/>
  <c r="B13" i="3"/>
  <c r="B12" i="3"/>
  <c r="B11" i="3"/>
  <c r="B10" i="3"/>
  <c r="B9" i="3"/>
  <c r="B8" i="3"/>
  <c r="G4" i="3"/>
  <c r="C4" i="3"/>
  <c r="A4" i="3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<sst xmlns="http://schemas.openxmlformats.org/spreadsheetml/2006/main" count="360" uniqueCount="111">
  <si>
    <t>Stammdaten</t>
  </si>
  <si>
    <t>Kategorie</t>
  </si>
  <si>
    <t>Wartung</t>
  </si>
  <si>
    <t>Störung</t>
  </si>
  <si>
    <t>Kontrolle</t>
  </si>
  <si>
    <t>Produktion</t>
  </si>
  <si>
    <t>Reinigung</t>
  </si>
  <si>
    <t>Sicherheit</t>
  </si>
  <si>
    <t>Sonstiges</t>
  </si>
  <si>
    <t>Mitarbeiter</t>
  </si>
  <si>
    <t>Abteilung</t>
  </si>
  <si>
    <t>Max Mustermann</t>
  </si>
  <si>
    <t>Technik</t>
  </si>
  <si>
    <t>Julia Klein</t>
  </si>
  <si>
    <t>Oliver Wagner</t>
  </si>
  <si>
    <t>Qualität</t>
  </si>
  <si>
    <t>Sabine Meier</t>
  </si>
  <si>
    <t>Logistik</t>
  </si>
  <si>
    <t>Lukas Braun</t>
  </si>
  <si>
    <t>Anna Vogel</t>
  </si>
  <si>
    <t>Anlage</t>
  </si>
  <si>
    <t>Linie A</t>
  </si>
  <si>
    <t>Linie B</t>
  </si>
  <si>
    <t>Mischanlage 1</t>
  </si>
  <si>
    <t>Verpackung 2</t>
  </si>
  <si>
    <t>Schicht</t>
  </si>
  <si>
    <t>Startzeit</t>
  </si>
  <si>
    <t>Endzeit</t>
  </si>
  <si>
    <t>Frühschicht</t>
  </si>
  <si>
    <t>Spätschicht</t>
  </si>
  <si>
    <t>Nachtschicht</t>
  </si>
  <si>
    <t>Betriebstagebuch – Eingabe</t>
  </si>
  <si>
    <t>Datum</t>
  </si>
  <si>
    <t>Uhrzeit_Beginn</t>
  </si>
  <si>
    <t>Uhrzeit_Ende</t>
  </si>
  <si>
    <t>Verantwortlich</t>
  </si>
  <si>
    <t>Ereignis_Beschreibung</t>
  </si>
  <si>
    <t>Maßnahmen</t>
  </si>
  <si>
    <t>Dauer_Min</t>
  </si>
  <si>
    <t>Stillstand_Min</t>
  </si>
  <si>
    <t>Priorität</t>
  </si>
  <si>
    <t>Status</t>
  </si>
  <si>
    <t>Referenz/Beleg</t>
  </si>
  <si>
    <t>Unerwartete Störung an Förderband.</t>
  </si>
  <si>
    <t>Techniker informiert, Ersatzteil bestellt.</t>
  </si>
  <si>
    <t>Hoch</t>
  </si>
  <si>
    <t>Offen</t>
  </si>
  <si>
    <t>Beleg 1000</t>
  </si>
  <si>
    <t>Hinweisschilder überprüft.</t>
  </si>
  <si>
    <t>Niedrig</t>
  </si>
  <si>
    <t>In Bearbeitung</t>
  </si>
  <si>
    <t>Beleg 1001</t>
  </si>
  <si>
    <t>Sensor neu kalibriert.</t>
  </si>
  <si>
    <t>Kalibrierung gemessen und protokolliert.</t>
  </si>
  <si>
    <t>Beleg 1002</t>
  </si>
  <si>
    <t>Geplante Wartung durchgeführt.</t>
  </si>
  <si>
    <t>Dokumentation im QMS aktualisiert.</t>
  </si>
  <si>
    <t>Beleg 1003</t>
  </si>
  <si>
    <t>Ursache analysiert, Protokoll erstellt.</t>
  </si>
  <si>
    <t>Erledigt</t>
  </si>
  <si>
    <t>Beleg 1004</t>
  </si>
  <si>
    <t>Mittel</t>
  </si>
  <si>
    <t>Beleg 1005</t>
  </si>
  <si>
    <t>Beleg 1006</t>
  </si>
  <si>
    <t>Qualitätskontrolle abgeschlossen.</t>
  </si>
  <si>
    <t>Beleg 1007</t>
  </si>
  <si>
    <t>Beleg 1008</t>
  </si>
  <si>
    <t>Beleg 1009</t>
  </si>
  <si>
    <t>Produktionsanlauf nach Reinigung.</t>
  </si>
  <si>
    <t>Ölwechsel und Sichtprüfung.</t>
  </si>
  <si>
    <t>Beleg 1010</t>
  </si>
  <si>
    <t>Sicherheitsbegehung ohne Befund.</t>
  </si>
  <si>
    <t>Parameter neu eingestellt.</t>
  </si>
  <si>
    <t>Beleg 1011</t>
  </si>
  <si>
    <t>Beleg 1012</t>
  </si>
  <si>
    <t>Beleg 1013</t>
  </si>
  <si>
    <t>Beleg 1014</t>
  </si>
  <si>
    <t>Beleg 1015</t>
  </si>
  <si>
    <t>Beleg 1016</t>
  </si>
  <si>
    <t>Beleg 1017</t>
  </si>
  <si>
    <t>Beleg 1018</t>
  </si>
  <si>
    <t>Beleg 1019</t>
  </si>
  <si>
    <t>Kurzstillstand wegen Materialwechsel.</t>
  </si>
  <si>
    <t>Beleg 1020</t>
  </si>
  <si>
    <t>Beleg 1021</t>
  </si>
  <si>
    <t>Beleg 1022</t>
  </si>
  <si>
    <t>Beleg 1023</t>
  </si>
  <si>
    <t>Beleg 1024</t>
  </si>
  <si>
    <t>Beleg 1025</t>
  </si>
  <si>
    <t>Beleg 1026</t>
  </si>
  <si>
    <t>Beleg 1027</t>
  </si>
  <si>
    <t>Beleg 1028</t>
  </si>
  <si>
    <t>Beleg 1029</t>
  </si>
  <si>
    <t>Betriebstagebuch – Auswertung &amp; KPIs</t>
  </si>
  <si>
    <t>Gesamt-Einträge</t>
  </si>
  <si>
    <t>Gesamt-Stillstand (Min)</t>
  </si>
  <si>
    <t>Ø Dauer pro Eintrag (Min)</t>
  </si>
  <si>
    <t>Einträge letzte 7 Tage</t>
  </si>
  <si>
    <t>Events (Monat)</t>
  </si>
  <si>
    <t>Kalenderwoche</t>
  </si>
  <si>
    <t>KW 26</t>
  </si>
  <si>
    <t>KW 27</t>
  </si>
  <si>
    <t>KW 28</t>
  </si>
  <si>
    <t>KW 29</t>
  </si>
  <si>
    <t>KW 30</t>
  </si>
  <si>
    <t>KW 31</t>
  </si>
  <si>
    <t>KW 32</t>
  </si>
  <si>
    <t>KW 33</t>
  </si>
  <si>
    <t>Betriebstagebuch – Tagesreport</t>
  </si>
  <si>
    <t>Filter (Datum):</t>
  </si>
  <si>
    <t>Filter (Schicht):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</si>
</sst>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h:mm"/>
    <numFmt numFmtId="165" formatCode="dd\.mm\.yyyy"/>
  </numFmts>
  <fonts count="4" x14ac:knownFonts="1">
    <font>
      <sz val="11"/>
      <color theme="1"/>
      <name val="Calibri"/>
      <family val="2"/>
      <scheme val="minor"/>
    </font>
    <font>
      <b/>
      <sz val="14"/>
      <color rgb="FFFFFFFF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164" fontId="0" fillId="0" borderId="0" xfId="0" applyNumberFormat="1"/>
    <xf numFmtId="165" fontId="0" fillId="0" borderId="0" xfId="0" applyNumberFormat="1"/>
    <xf numFmtId="0" fontId="0" fillId="0" borderId="0" xfId="0" applyAlignment="1">
      <alignment vertical="top" wrapText="1"/>
    </xf>
    <xf numFmtId="1" fontId="0" fillId="0" borderId="0" xfId="0" applyNumberFormat="1"/>
    <xf numFmtId="0" fontId="2" fillId="2" borderId="0" xfId="0" applyFont="1" applyFill="1"/>
    <xf numFmtId="0" fontId="3" fillId="0" borderId="0" xfId="0" applyFont="1"/>
    <xf numFmtId="0" fontId="1" fillId="2" borderId="0" xfId="0" applyFont="1" applyFill="1" applyAlignment="1">
      <alignment horizontal="left" vertical="center"/>
    </xf>
    <xf numFmtId="165" fontId="0" fillId="3" borderId="0" xfId="0" applyNumberFormat="1" applyFill="1"/>
    <xf numFmtId="165" fontId="0" fillId="4" borderId="0" xfId="0" applyNumberFormat="1" applyFill="1"/>
  </cellXfs>
  <cellStyles count="1">
    <cellStyle name="Normal" xfId="0" builtinId="0"/>
  </cellStyles>
  <dxfs count="16">
    <dxf>
      <fill>
        <patternFill>
          <bgColor rgb="FFDDEBF7"/>
        </patternFill>
      </fill>
    </dxf>
    <dxf>
      <fill>
        <patternFill>
          <bgColor rgb="FFFFE8CC"/>
        </patternFill>
      </fill>
    </dxf>
    <dxf>
      <fill>
        <patternFill>
          <bgColor rgb="FFDDEBF7"/>
        </patternFill>
      </fill>
    </dxf>
    <dxf>
      <fill>
        <patternFill>
          <bgColor rgb="FFFFE8CC"/>
        </patternFill>
      </fill>
    </dxf>
    <dxf>
      <fill>
        <patternFill>
          <bgColor rgb="FFDDEBF7"/>
        </patternFill>
      </fill>
    </dxf>
    <dxf>
      <fill>
        <patternFill>
          <bgColor rgb="FFFFE8CC"/>
        </patternFill>
      </fill>
    </dxf>
    <dxf>
      <fill>
        <patternFill>
          <bgColor rgb="FFDDEBF7"/>
        </patternFill>
      </fill>
    </dxf>
    <dxf>
      <fill>
        <patternFill>
          <bgColor rgb="FFFFE8CC"/>
        </patternFill>
      </fill>
    </dxf>
    <dxf>
      <fill>
        <patternFill>
          <bgColor rgb="FFDDEBF7"/>
        </patternFill>
      </fill>
    </dxf>
    <dxf>
      <fill>
        <patternFill>
          <bgColor rgb="FFFFE8CC"/>
        </patternFill>
      </fill>
    </dxf>
    <dxf>
      <fill>
        <patternFill>
          <bgColor rgb="FFD9EAD3"/>
        </patternFill>
      </fill>
    </dxf>
    <dxf>
      <fill>
        <patternFill>
          <bgColor rgb="FFFCE5CD"/>
        </patternFill>
      </fill>
    </dxf>
    <dxf>
      <fill>
        <patternFill>
          <bgColor rgb="FFF4CCCC"/>
        </patternFill>
      </fill>
    </dxf>
    <dxf>
      <fill>
        <patternFill>
          <bgColor rgb="FFFCE5CD"/>
        </patternFill>
      </fill>
    </dxf>
    <dxf>
      <fill>
        <patternFill>
          <bgColor rgb="FFDDEBF7"/>
        </patternFill>
      </fill>
    </dxf>
    <dxf>
      <fill>
        <patternFill>
          <bgColor rgb="FFFFE8CC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Events pro Kategorie (Monat)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Events (Monat)</c:v>
          </c:tx>
          <c:invertIfNegative val="0"/>
          <c:cat>
            <c:strRef>
              <c:f>Auswertung!$A$8:$A$14</c:f>
              <c:strCache>
                <c:ptCount val="7"/>
                <c:pt idx="0">
                  <c:v>Wartung</c:v>
                </c:pt>
                <c:pt idx="1">
                  <c:v>Störung</c:v>
                </c:pt>
                <c:pt idx="2">
                  <c:v>Kontrolle</c:v>
                </c:pt>
                <c:pt idx="3">
                  <c:v>Produktion</c:v>
                </c:pt>
                <c:pt idx="4">
                  <c:v>Reinigung</c:v>
                </c:pt>
                <c:pt idx="5">
                  <c:v>Sicherheit</c:v>
                </c:pt>
                <c:pt idx="6">
                  <c:v>Sonstiges</c:v>
                </c:pt>
              </c:strCache>
            </c:strRef>
          </c:cat>
          <c:val>
            <c:numRef>
              <c:f>Auswertung!$B$8:$B$14</c:f>
              <c:numCache>
                <c:formatCode>General</c:formatCode>
                <c:ptCount val="7"/>
                <c:pt idx="0">
                  <c:v>6</c:v>
                </c:pt>
                <c:pt idx="1">
                  <c:v>3</c:v>
                </c:pt>
                <c:pt idx="2">
                  <c:v>2</c:v>
                </c:pt>
                <c:pt idx="3">
                  <c:v>8</c:v>
                </c:pt>
                <c:pt idx="4">
                  <c:v>2</c:v>
                </c:pt>
                <c:pt idx="5">
                  <c:v>4</c:v>
                </c:pt>
                <c:pt idx="6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6EA-4FB8-8E21-C95D715238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0010001"/>
        <c:axId val="50010002"/>
      </c:barChart>
      <c:catAx>
        <c:axId val="50010001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50010002"/>
        <c:crosses val="autoZero"/>
        <c:auto val="1"/>
        <c:lblAlgn val="ctr"/>
        <c:lblOffset val="100"/>
        <c:noMultiLvlLbl val="0"/>
      </c:catAx>
      <c:valAx>
        <c:axId val="5001000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50010001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Stillstand-Minuten – Trend (Woche)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Stillstand-Minuten – Trend (letzte 8 Wochen)</c:v>
          </c:tx>
          <c:marker>
            <c:symbol val="none"/>
          </c:marker>
          <c:cat>
            <c:strRef>
              <c:f>Auswertung!$A$18:$A$25</c:f>
              <c:strCache>
                <c:ptCount val="8"/>
                <c:pt idx="0">
                  <c:v>KW 26</c:v>
                </c:pt>
                <c:pt idx="1">
                  <c:v>KW 27</c:v>
                </c:pt>
                <c:pt idx="2">
                  <c:v>KW 28</c:v>
                </c:pt>
                <c:pt idx="3">
                  <c:v>KW 29</c:v>
                </c:pt>
                <c:pt idx="4">
                  <c:v>KW 30</c:v>
                </c:pt>
                <c:pt idx="5">
                  <c:v>KW 31</c:v>
                </c:pt>
                <c:pt idx="6">
                  <c:v>KW 32</c:v>
                </c:pt>
                <c:pt idx="7">
                  <c:v>KW 33</c:v>
                </c:pt>
              </c:strCache>
            </c:strRef>
          </c:cat>
          <c:val>
            <c:numRef>
              <c:f>Auswertung!$B$18:$B$25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98A-493D-8A45-6BB1D61643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0020001"/>
        <c:axId val="50020002"/>
      </c:lineChart>
      <c:catAx>
        <c:axId val="50020001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50020002"/>
        <c:crosses val="autoZero"/>
        <c:auto val="1"/>
        <c:lblAlgn val="ctr"/>
        <c:lblOffset val="100"/>
        <c:noMultiLvlLbl val="0"/>
      </c:catAx>
      <c:valAx>
        <c:axId val="5002000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50020001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6</xdr:row>
      <xdr:rowOff>0</xdr:rowOff>
    </xdr:from>
    <xdr:to>
      <xdr:col>12</xdr:col>
      <xdr:colOff>85725</xdr:colOff>
      <xdr:row>23</xdr:row>
      <xdr:rowOff>57150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0</xdr:colOff>
      <xdr:row>16</xdr:row>
      <xdr:rowOff>0</xdr:rowOff>
    </xdr:from>
    <xdr:to>
      <xdr:col>12</xdr:col>
      <xdr:colOff>85725</xdr:colOff>
      <xdr:row>33</xdr:row>
      <xdr:rowOff>57150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Log" displayName="tblLog" ref="A2:N101" totalsRowShown="0">
  <autoFilter ref="A2:N101" xr:uid="{00000000-0009-0000-0100-000001000000}"/>
  <tableColumns count="14">
    <tableColumn id="1" xr3:uid="{00000000-0010-0000-0000-000001000000}" name="Datum"/>
    <tableColumn id="2" xr3:uid="{00000000-0010-0000-0000-000002000000}" name="Uhrzeit_Beginn"/>
    <tableColumn id="3" xr3:uid="{00000000-0010-0000-0000-000003000000}" name="Uhrzeit_Ende"/>
    <tableColumn id="4" xr3:uid="{00000000-0010-0000-0000-000004000000}" name="Schicht"/>
    <tableColumn id="5" xr3:uid="{00000000-0010-0000-0000-000005000000}" name="Anlage"/>
    <tableColumn id="6" xr3:uid="{00000000-0010-0000-0000-000006000000}" name="Kategorie"/>
    <tableColumn id="7" xr3:uid="{00000000-0010-0000-0000-000007000000}" name="Verantwortlich"/>
    <tableColumn id="8" xr3:uid="{00000000-0010-0000-0000-000008000000}" name="Ereignis_Beschreibung"/>
    <tableColumn id="9" xr3:uid="{00000000-0010-0000-0000-000009000000}" name="Maßnahmen"/>
    <tableColumn id="10" xr3:uid="{00000000-0010-0000-0000-00000A000000}" name="Dauer_Min"/>
    <tableColumn id="11" xr3:uid="{00000000-0010-0000-0000-00000B000000}" name="Stillstand_Min"/>
    <tableColumn id="12" xr3:uid="{00000000-0010-0000-0000-00000C000000}" name="Priorität"/>
    <tableColumn id="13" xr3:uid="{00000000-0010-0000-0000-00000D000000}" name="Status"/>
    <tableColumn id="14" xr3:uid="{00000000-0010-0000-0000-00000E000000}" name="Referenz/Beleg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pane ySplit="1" topLeftCell="A2" activePane="bottomLeft" state="frozen"/>
      <selection pane="bottomLeft" activeCell="J10" sqref="J10"/>
    </sheetView>
  </sheetViews>
  <sheetFormatPr baseColWidth="10" defaultColWidth="9.140625" defaultRowHeight="15" x14ac:dyDescent="0.25"/>
  <cols>
    <col min="1" max="1" width="18.7109375" customWidth="1"/>
    <col min="3" max="3" width="20.7109375" customWidth="1"/>
    <col min="4" max="4" width="18.7109375" customWidth="1"/>
    <col min="6" max="6" width="16.7109375" customWidth="1"/>
    <col min="8" max="8" width="16.7109375" customWidth="1"/>
    <col min="9" max="10" width="12.7109375" customWidth="1"/>
  </cols>
  <sheetData>
    <row r="1" spans="1:10" ht="18.75" x14ac:dyDescent="0.25">
      <c r="A1" s="8" t="s">
        <v>0</v>
      </c>
      <c r="B1" s="8"/>
      <c r="C1" s="8"/>
      <c r="D1" s="8"/>
    </row>
    <row r="3" spans="1:10" x14ac:dyDescent="0.25">
      <c r="A3" s="1" t="s">
        <v>1</v>
      </c>
      <c r="C3" s="1" t="s">
        <v>9</v>
      </c>
      <c r="D3" s="1" t="s">
        <v>10</v>
      </c>
      <c r="F3" s="1" t="s">
        <v>20</v>
      </c>
      <c r="H3" s="1" t="s">
        <v>25</v>
      </c>
      <c r="I3" s="1" t="s">
        <v>26</v>
      </c>
      <c r="J3" s="1" t="s">
        <v>27</v>
      </c>
    </row>
    <row r="4" spans="1:10" x14ac:dyDescent="0.25">
      <c r="A4" s="9" t="s">
        <v>2</v>
      </c>
      <c r="C4" s="9" t="s">
        <v>11</v>
      </c>
      <c r="D4" s="9" t="s">
        <v>12</v>
      </c>
      <c r="F4" s="9" t="s">
        <v>21</v>
      </c>
      <c r="H4" s="9" t="s">
        <v>28</v>
      </c>
      <c r="I4" s="9">
        <v>0.25</v>
      </c>
      <c r="J4" s="9">
        <v>0.58333333333333337</v>
      </c>
    </row>
    <row r="5" spans="1:10" x14ac:dyDescent="0.25">
      <c r="A5" s="10" t="s">
        <v>3</v>
      </c>
      <c r="C5" s="10" t="s">
        <v>13</v>
      </c>
      <c r="D5" s="10" t="s">
        <v>5</v>
      </c>
      <c r="F5" s="10" t="s">
        <v>22</v>
      </c>
      <c r="H5" s="10" t="s">
        <v>29</v>
      </c>
      <c r="I5" s="10">
        <v>0.58333333333333337</v>
      </c>
      <c r="J5" s="10">
        <v>0.91666666666666663</v>
      </c>
    </row>
    <row r="6" spans="1:10" x14ac:dyDescent="0.25">
      <c r="A6" s="9" t="s">
        <v>4</v>
      </c>
      <c r="C6" s="9" t="s">
        <v>14</v>
      </c>
      <c r="D6" s="9" t="s">
        <v>15</v>
      </c>
      <c r="F6" s="9" t="s">
        <v>23</v>
      </c>
      <c r="H6" s="9" t="s">
        <v>30</v>
      </c>
      <c r="I6" s="9">
        <v>0.91666666666666663</v>
      </c>
      <c r="J6" s="9">
        <v>0.25</v>
      </c>
    </row>
    <row r="7" spans="1:10" x14ac:dyDescent="0.25">
      <c r="A7" s="10" t="s">
        <v>5</v>
      </c>
      <c r="C7" s="10" t="s">
        <v>16</v>
      </c>
      <c r="D7" s="10" t="s">
        <v>17</v>
      </c>
      <c r="F7" s="10" t="s">
        <v>24</v>
      </c>
    </row>
    <row r="8" spans="1:10" x14ac:dyDescent="0.25">
      <c r="A8" s="9" t="s">
        <v>6</v>
      </c>
      <c r="C8" s="9" t="s">
        <v>18</v>
      </c>
      <c r="D8" s="9" t="s">
        <v>12</v>
      </c>
    </row>
    <row r="9" spans="1:10" x14ac:dyDescent="0.25">
      <c r="A9" s="10" t="s">
        <v>7</v>
      </c>
      <c r="C9" s="10" t="s">
        <v>19</v>
      </c>
      <c r="D9" s="10" t="s">
        <v>5</v>
      </c>
    </row>
    <row r="10" spans="1:10" x14ac:dyDescent="0.25">
      <c r="A10" s="9" t="s">
        <v>8</v>
      </c>
    </row>
  </sheetData>
  <mergeCells count="1">
    <mergeCell ref="A1:D1"/>
  </mergeCells>
  <conditionalFormatting sqref="A4:A10">
    <cfRule type="expression" dxfId="7" priority="7">
      <formula>$M4="Offen"</formula>
    </cfRule>
    <cfRule type="expression" dxfId="6" priority="8">
      <formula>$M4="In Bearbeitung"</formula>
    </cfRule>
  </conditionalFormatting>
  <conditionalFormatting sqref="C4:D9">
    <cfRule type="expression" dxfId="5" priority="5">
      <formula>$M4="Offen"</formula>
    </cfRule>
    <cfRule type="expression" dxfId="4" priority="6">
      <formula>$M4="In Bearbeitung"</formula>
    </cfRule>
  </conditionalFormatting>
  <conditionalFormatting sqref="F4:F7">
    <cfRule type="expression" dxfId="3" priority="3">
      <formula>$M4="Offen"</formula>
    </cfRule>
    <cfRule type="expression" dxfId="2" priority="4">
      <formula>$M4="In Bearbeitung"</formula>
    </cfRule>
  </conditionalFormatting>
  <conditionalFormatting sqref="H4:J6">
    <cfRule type="expression" dxfId="1" priority="1">
      <formula>$M4="Offen"</formula>
    </cfRule>
    <cfRule type="expression" dxfId="0" priority="2">
      <formula>$M4="In Bearbeitung"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01"/>
  <sheetViews>
    <sheetView workbookViewId="0">
      <pane xSplit="6" ySplit="1" topLeftCell="G2" activePane="bottomRight" state="frozen"/>
      <selection pane="topRight" activeCell="G1" sqref="G1"/>
      <selection pane="bottomLeft" activeCell="A2" sqref="A2"/>
      <selection pane="bottomRight" activeCell="J18" sqref="J18"/>
    </sheetView>
  </sheetViews>
  <sheetFormatPr baseColWidth="10" defaultColWidth="9.140625" defaultRowHeight="15" x14ac:dyDescent="0.25"/>
  <cols>
    <col min="1" max="1" width="12.7109375" style="3" customWidth="1"/>
    <col min="2" max="3" width="12.7109375" style="2" customWidth="1"/>
    <col min="4" max="6" width="16.7109375" customWidth="1"/>
    <col min="7" max="7" width="22.7109375" customWidth="1"/>
    <col min="8" max="9" width="36.7109375" style="4" customWidth="1"/>
    <col min="10" max="11" width="14.7109375" style="5" customWidth="1"/>
    <col min="12" max="13" width="14.7109375" customWidth="1"/>
    <col min="14" max="14" width="18.7109375" customWidth="1"/>
  </cols>
  <sheetData>
    <row r="1" spans="1:14" ht="21.95" customHeight="1" x14ac:dyDescent="0.25">
      <c r="A1" s="8" t="s">
        <v>31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x14ac:dyDescent="0.25">
      <c r="A2" s="3" t="s">
        <v>32</v>
      </c>
      <c r="B2" s="2" t="s">
        <v>33</v>
      </c>
      <c r="C2" s="2" t="s">
        <v>34</v>
      </c>
      <c r="D2" t="s">
        <v>25</v>
      </c>
      <c r="E2" t="s">
        <v>20</v>
      </c>
      <c r="F2" t="s">
        <v>1</v>
      </c>
      <c r="G2" t="s">
        <v>35</v>
      </c>
      <c r="H2" s="4" t="s">
        <v>36</v>
      </c>
      <c r="I2" s="4" t="s">
        <v>37</v>
      </c>
      <c r="J2" s="5" t="s">
        <v>38</v>
      </c>
      <c r="K2" s="5" t="s">
        <v>39</v>
      </c>
      <c r="L2" t="s">
        <v>40</v>
      </c>
      <c r="M2" t="s">
        <v>41</v>
      </c>
      <c r="N2" t="s">
        <v>42</v>
      </c>
    </row>
    <row r="3" spans="1:14" ht="30" x14ac:dyDescent="0.25">
      <c r="A3" s="3">
        <v>45876.916666666657</v>
      </c>
      <c r="B3" s="2">
        <v>45876.916666666657</v>
      </c>
      <c r="C3" s="2">
        <v>45876.934027777781</v>
      </c>
      <c r="D3" t="s">
        <v>28</v>
      </c>
      <c r="E3" t="s">
        <v>21</v>
      </c>
      <c r="F3" t="s">
        <v>7</v>
      </c>
      <c r="G3" t="s">
        <v>14</v>
      </c>
      <c r="H3" s="4" t="s">
        <v>43</v>
      </c>
      <c r="I3" s="4" t="s">
        <v>44</v>
      </c>
      <c r="J3" s="5">
        <v>0</v>
      </c>
      <c r="K3" s="5">
        <v>0</v>
      </c>
      <c r="L3" t="s">
        <v>45</v>
      </c>
      <c r="M3" t="s">
        <v>46</v>
      </c>
      <c r="N3" t="s">
        <v>47</v>
      </c>
    </row>
    <row r="4" spans="1:14" x14ac:dyDescent="0.25">
      <c r="A4" s="3">
        <v>45880.947916666657</v>
      </c>
      <c r="B4" s="2">
        <v>45880.947916666657</v>
      </c>
      <c r="C4" s="2">
        <v>45880.979166666657</v>
      </c>
      <c r="D4" t="s">
        <v>28</v>
      </c>
      <c r="E4" t="s">
        <v>21</v>
      </c>
      <c r="F4" t="s">
        <v>2</v>
      </c>
      <c r="G4" t="s">
        <v>13</v>
      </c>
      <c r="H4" s="4" t="s">
        <v>43</v>
      </c>
      <c r="I4" s="4" t="s">
        <v>48</v>
      </c>
      <c r="J4" s="5">
        <v>0</v>
      </c>
      <c r="K4" s="5">
        <v>0</v>
      </c>
      <c r="L4" t="s">
        <v>49</v>
      </c>
      <c r="M4" t="s">
        <v>50</v>
      </c>
      <c r="N4" t="s">
        <v>51</v>
      </c>
    </row>
    <row r="5" spans="1:14" ht="30" x14ac:dyDescent="0.25">
      <c r="A5" s="3">
        <v>45879.427083333343</v>
      </c>
      <c r="B5" s="2">
        <v>45879.427083333343</v>
      </c>
      <c r="C5" s="2">
        <v>45879.458333333343</v>
      </c>
      <c r="D5" t="s">
        <v>30</v>
      </c>
      <c r="E5" t="s">
        <v>23</v>
      </c>
      <c r="F5" t="s">
        <v>8</v>
      </c>
      <c r="G5" t="s">
        <v>11</v>
      </c>
      <c r="H5" s="4" t="s">
        <v>52</v>
      </c>
      <c r="I5" s="4" t="s">
        <v>53</v>
      </c>
      <c r="J5" s="5">
        <v>0</v>
      </c>
      <c r="K5" s="5">
        <v>0</v>
      </c>
      <c r="L5" t="s">
        <v>45</v>
      </c>
      <c r="M5" t="s">
        <v>50</v>
      </c>
      <c r="N5" t="s">
        <v>54</v>
      </c>
    </row>
    <row r="6" spans="1:14" x14ac:dyDescent="0.25">
      <c r="A6" s="3">
        <v>45874.28125</v>
      </c>
      <c r="B6" s="2">
        <v>45874.28125</v>
      </c>
      <c r="C6" s="2">
        <v>45874.288194444453</v>
      </c>
      <c r="D6" t="s">
        <v>29</v>
      </c>
      <c r="E6" t="s">
        <v>21</v>
      </c>
      <c r="F6" t="s">
        <v>2</v>
      </c>
      <c r="G6" t="s">
        <v>16</v>
      </c>
      <c r="H6" s="4" t="s">
        <v>55</v>
      </c>
      <c r="I6" s="4" t="s">
        <v>56</v>
      </c>
      <c r="J6" s="5">
        <v>0</v>
      </c>
      <c r="K6" s="5">
        <v>0</v>
      </c>
      <c r="L6" t="s">
        <v>49</v>
      </c>
      <c r="M6" t="s">
        <v>50</v>
      </c>
      <c r="N6" t="s">
        <v>57</v>
      </c>
    </row>
    <row r="7" spans="1:14" x14ac:dyDescent="0.25">
      <c r="A7" s="3">
        <v>45885.96875</v>
      </c>
      <c r="B7" s="2">
        <v>45885.96875</v>
      </c>
      <c r="C7" s="2">
        <v>45886.003472222219</v>
      </c>
      <c r="D7" t="s">
        <v>29</v>
      </c>
      <c r="E7" t="s">
        <v>21</v>
      </c>
      <c r="F7" t="s">
        <v>6</v>
      </c>
      <c r="G7" t="s">
        <v>14</v>
      </c>
      <c r="H7" s="4" t="s">
        <v>52</v>
      </c>
      <c r="I7" s="4" t="s">
        <v>58</v>
      </c>
      <c r="J7" s="5">
        <v>0</v>
      </c>
      <c r="K7" s="5">
        <v>0</v>
      </c>
      <c r="L7" t="s">
        <v>49</v>
      </c>
      <c r="M7" t="s">
        <v>59</v>
      </c>
      <c r="N7" t="s">
        <v>60</v>
      </c>
    </row>
    <row r="8" spans="1:14" ht="30" x14ac:dyDescent="0.25">
      <c r="A8" s="3">
        <v>45885.447916666657</v>
      </c>
      <c r="B8" s="2">
        <v>45885.447916666657</v>
      </c>
      <c r="C8" s="2">
        <v>45885.472222222219</v>
      </c>
      <c r="D8" t="s">
        <v>28</v>
      </c>
      <c r="E8" t="s">
        <v>22</v>
      </c>
      <c r="F8" t="s">
        <v>8</v>
      </c>
      <c r="G8" t="s">
        <v>14</v>
      </c>
      <c r="H8" s="4" t="s">
        <v>55</v>
      </c>
      <c r="I8" s="4" t="s">
        <v>53</v>
      </c>
      <c r="J8" s="5">
        <v>0</v>
      </c>
      <c r="K8" s="5">
        <v>0</v>
      </c>
      <c r="L8" t="s">
        <v>61</v>
      </c>
      <c r="M8" t="s">
        <v>46</v>
      </c>
      <c r="N8" t="s">
        <v>62</v>
      </c>
    </row>
    <row r="9" spans="1:14" x14ac:dyDescent="0.25">
      <c r="A9" s="3">
        <v>45873.302083333343</v>
      </c>
      <c r="B9" s="2">
        <v>45873.302083333343</v>
      </c>
      <c r="C9" s="2">
        <v>45873.309027777781</v>
      </c>
      <c r="D9" t="s">
        <v>29</v>
      </c>
      <c r="E9" t="s">
        <v>22</v>
      </c>
      <c r="F9" t="s">
        <v>4</v>
      </c>
      <c r="G9" t="s">
        <v>14</v>
      </c>
      <c r="H9" s="4" t="s">
        <v>43</v>
      </c>
      <c r="I9" s="4" t="s">
        <v>58</v>
      </c>
      <c r="J9" s="5">
        <v>0</v>
      </c>
      <c r="K9" s="5">
        <v>0</v>
      </c>
      <c r="L9" t="s">
        <v>61</v>
      </c>
      <c r="M9" t="s">
        <v>59</v>
      </c>
      <c r="N9" t="s">
        <v>63</v>
      </c>
    </row>
    <row r="10" spans="1:14" x14ac:dyDescent="0.25">
      <c r="A10" s="3">
        <v>45875.583333333343</v>
      </c>
      <c r="B10" s="2">
        <v>45875.583333333343</v>
      </c>
      <c r="C10" s="2">
        <v>45875.614583333343</v>
      </c>
      <c r="D10" t="s">
        <v>28</v>
      </c>
      <c r="E10" t="s">
        <v>22</v>
      </c>
      <c r="F10" t="s">
        <v>5</v>
      </c>
      <c r="G10" t="s">
        <v>16</v>
      </c>
      <c r="H10" s="4" t="s">
        <v>64</v>
      </c>
      <c r="I10" s="4" t="s">
        <v>58</v>
      </c>
      <c r="J10" s="5">
        <v>0</v>
      </c>
      <c r="K10" s="5">
        <v>0</v>
      </c>
      <c r="L10" t="s">
        <v>49</v>
      </c>
      <c r="M10" t="s">
        <v>46</v>
      </c>
      <c r="N10" t="s">
        <v>65</v>
      </c>
    </row>
    <row r="11" spans="1:14" ht="30" x14ac:dyDescent="0.25">
      <c r="A11" s="3">
        <v>45873.59375</v>
      </c>
      <c r="B11" s="2">
        <v>45873.59375</v>
      </c>
      <c r="C11" s="2">
        <v>45873.618055555547</v>
      </c>
      <c r="D11" t="s">
        <v>28</v>
      </c>
      <c r="E11" t="s">
        <v>23</v>
      </c>
      <c r="F11" t="s">
        <v>5</v>
      </c>
      <c r="G11" t="s">
        <v>14</v>
      </c>
      <c r="H11" s="4" t="s">
        <v>55</v>
      </c>
      <c r="I11" s="4" t="s">
        <v>44</v>
      </c>
      <c r="J11" s="5">
        <v>0</v>
      </c>
      <c r="K11" s="5">
        <v>0</v>
      </c>
      <c r="L11" t="s">
        <v>49</v>
      </c>
      <c r="M11" t="s">
        <v>50</v>
      </c>
      <c r="N11" t="s">
        <v>66</v>
      </c>
    </row>
    <row r="12" spans="1:14" ht="30" x14ac:dyDescent="0.25">
      <c r="A12" s="3">
        <v>45879.989583333343</v>
      </c>
      <c r="B12" s="2">
        <v>45879.989583333343</v>
      </c>
      <c r="C12" s="2">
        <v>45880.006944444453</v>
      </c>
      <c r="D12" t="s">
        <v>29</v>
      </c>
      <c r="E12" t="s">
        <v>24</v>
      </c>
      <c r="F12" t="s">
        <v>3</v>
      </c>
      <c r="G12" t="s">
        <v>14</v>
      </c>
      <c r="H12" s="4" t="s">
        <v>43</v>
      </c>
      <c r="I12" s="4" t="s">
        <v>44</v>
      </c>
      <c r="J12" s="5">
        <v>0</v>
      </c>
      <c r="K12" s="5">
        <v>0</v>
      </c>
      <c r="L12" t="s">
        <v>49</v>
      </c>
      <c r="M12" t="s">
        <v>50</v>
      </c>
      <c r="N12" t="s">
        <v>67</v>
      </c>
    </row>
    <row r="13" spans="1:14" x14ac:dyDescent="0.25">
      <c r="A13" s="3">
        <v>45880.34375</v>
      </c>
      <c r="B13" s="2">
        <v>45880.34375</v>
      </c>
      <c r="C13" s="2">
        <v>45880.368055555547</v>
      </c>
      <c r="D13" t="s">
        <v>29</v>
      </c>
      <c r="E13" t="s">
        <v>22</v>
      </c>
      <c r="F13" t="s">
        <v>3</v>
      </c>
      <c r="G13" t="s">
        <v>18</v>
      </c>
      <c r="H13" s="4" t="s">
        <v>68</v>
      </c>
      <c r="I13" s="4" t="s">
        <v>69</v>
      </c>
      <c r="J13" s="5">
        <v>0</v>
      </c>
      <c r="K13" s="5">
        <v>0</v>
      </c>
      <c r="L13" t="s">
        <v>49</v>
      </c>
      <c r="M13" t="s">
        <v>59</v>
      </c>
      <c r="N13" t="s">
        <v>70</v>
      </c>
    </row>
    <row r="14" spans="1:14" x14ac:dyDescent="0.25">
      <c r="A14" s="3">
        <v>45880.25</v>
      </c>
      <c r="B14" s="2">
        <v>45880.25</v>
      </c>
      <c r="C14" s="2">
        <v>45880.274305555547</v>
      </c>
      <c r="D14" t="s">
        <v>30</v>
      </c>
      <c r="E14" t="s">
        <v>21</v>
      </c>
      <c r="F14" t="s">
        <v>5</v>
      </c>
      <c r="G14" t="s">
        <v>16</v>
      </c>
      <c r="H14" s="4" t="s">
        <v>71</v>
      </c>
      <c r="I14" s="4" t="s">
        <v>72</v>
      </c>
      <c r="J14" s="5">
        <v>0</v>
      </c>
      <c r="K14" s="5">
        <v>0</v>
      </c>
      <c r="L14" t="s">
        <v>49</v>
      </c>
      <c r="M14" t="s">
        <v>59</v>
      </c>
      <c r="N14" t="s">
        <v>73</v>
      </c>
    </row>
    <row r="15" spans="1:14" x14ac:dyDescent="0.25">
      <c r="A15" s="3">
        <v>45872.270833333343</v>
      </c>
      <c r="B15" s="2">
        <v>45872.270833333343</v>
      </c>
      <c r="C15" s="2">
        <v>45872.277777777781</v>
      </c>
      <c r="D15" t="s">
        <v>30</v>
      </c>
      <c r="E15" t="s">
        <v>23</v>
      </c>
      <c r="F15" t="s">
        <v>8</v>
      </c>
      <c r="G15" t="s">
        <v>19</v>
      </c>
      <c r="H15" s="4" t="s">
        <v>64</v>
      </c>
      <c r="I15" s="4" t="s">
        <v>69</v>
      </c>
      <c r="J15" s="5">
        <v>0</v>
      </c>
      <c r="K15" s="5">
        <v>0</v>
      </c>
      <c r="L15" t="s">
        <v>61</v>
      </c>
      <c r="M15" t="s">
        <v>46</v>
      </c>
      <c r="N15" t="s">
        <v>74</v>
      </c>
    </row>
    <row r="16" spans="1:14" ht="30" x14ac:dyDescent="0.25">
      <c r="A16" s="3">
        <v>45874.354166666657</v>
      </c>
      <c r="B16" s="2">
        <v>45874.354166666657</v>
      </c>
      <c r="C16" s="2">
        <v>45874.375</v>
      </c>
      <c r="D16" t="s">
        <v>28</v>
      </c>
      <c r="E16" t="s">
        <v>21</v>
      </c>
      <c r="F16" t="s">
        <v>8</v>
      </c>
      <c r="G16" t="s">
        <v>19</v>
      </c>
      <c r="H16" s="4" t="s">
        <v>64</v>
      </c>
      <c r="I16" s="4" t="s">
        <v>53</v>
      </c>
      <c r="J16" s="5">
        <v>0</v>
      </c>
      <c r="K16" s="5">
        <v>0</v>
      </c>
      <c r="L16" t="s">
        <v>49</v>
      </c>
      <c r="M16" t="s">
        <v>50</v>
      </c>
      <c r="N16" t="s">
        <v>75</v>
      </c>
    </row>
    <row r="17" spans="1:14" x14ac:dyDescent="0.25">
      <c r="A17" s="3">
        <v>45878.427083333343</v>
      </c>
      <c r="B17" s="2">
        <v>45878.427083333343</v>
      </c>
      <c r="C17" s="2">
        <v>45878.4375</v>
      </c>
      <c r="D17" t="s">
        <v>30</v>
      </c>
      <c r="E17" t="s">
        <v>21</v>
      </c>
      <c r="F17" t="s">
        <v>6</v>
      </c>
      <c r="G17" t="s">
        <v>14</v>
      </c>
      <c r="H17" s="4" t="s">
        <v>68</v>
      </c>
      <c r="I17" s="4" t="s">
        <v>69</v>
      </c>
      <c r="J17" s="5">
        <v>0</v>
      </c>
      <c r="K17" s="5">
        <v>0</v>
      </c>
      <c r="L17" t="s">
        <v>45</v>
      </c>
      <c r="M17" t="s">
        <v>50</v>
      </c>
      <c r="N17" t="s">
        <v>76</v>
      </c>
    </row>
    <row r="18" spans="1:14" ht="30" x14ac:dyDescent="0.25">
      <c r="A18" s="3">
        <v>45883.34375</v>
      </c>
      <c r="B18" s="2">
        <v>45883.34375</v>
      </c>
      <c r="C18" s="2">
        <v>45883.368055555547</v>
      </c>
      <c r="D18" t="s">
        <v>30</v>
      </c>
      <c r="E18" t="s">
        <v>21</v>
      </c>
      <c r="F18" t="s">
        <v>2</v>
      </c>
      <c r="G18" t="s">
        <v>19</v>
      </c>
      <c r="H18" s="4" t="s">
        <v>68</v>
      </c>
      <c r="I18" s="4" t="s">
        <v>53</v>
      </c>
      <c r="J18" s="5">
        <v>0</v>
      </c>
      <c r="K18" s="5">
        <v>0</v>
      </c>
      <c r="L18" t="s">
        <v>45</v>
      </c>
      <c r="M18" t="s">
        <v>59</v>
      </c>
      <c r="N18" t="s">
        <v>77</v>
      </c>
    </row>
    <row r="19" spans="1:14" x14ac:dyDescent="0.25">
      <c r="A19" s="3">
        <v>45879.927083333343</v>
      </c>
      <c r="B19" s="2">
        <v>45879.927083333343</v>
      </c>
      <c r="C19" s="2">
        <v>45879.961805555547</v>
      </c>
      <c r="D19" t="s">
        <v>30</v>
      </c>
      <c r="E19" t="s">
        <v>22</v>
      </c>
      <c r="F19" t="s">
        <v>4</v>
      </c>
      <c r="G19" t="s">
        <v>18</v>
      </c>
      <c r="H19" s="4" t="s">
        <v>52</v>
      </c>
      <c r="I19" s="4" t="s">
        <v>48</v>
      </c>
      <c r="J19" s="5">
        <v>0</v>
      </c>
      <c r="K19" s="5">
        <v>0</v>
      </c>
      <c r="L19" t="s">
        <v>61</v>
      </c>
      <c r="M19" t="s">
        <v>46</v>
      </c>
      <c r="N19" t="s">
        <v>78</v>
      </c>
    </row>
    <row r="20" spans="1:14" x14ac:dyDescent="0.25">
      <c r="A20" s="3">
        <v>45882.260416666657</v>
      </c>
      <c r="B20" s="2">
        <v>45882.260416666657</v>
      </c>
      <c r="C20" s="2">
        <v>45882.277777777781</v>
      </c>
      <c r="D20" t="s">
        <v>29</v>
      </c>
      <c r="E20" t="s">
        <v>23</v>
      </c>
      <c r="F20" t="s">
        <v>5</v>
      </c>
      <c r="G20" t="s">
        <v>18</v>
      </c>
      <c r="H20" s="4" t="s">
        <v>68</v>
      </c>
      <c r="I20" s="4" t="s">
        <v>69</v>
      </c>
      <c r="J20" s="5">
        <v>0</v>
      </c>
      <c r="K20" s="5">
        <v>0</v>
      </c>
      <c r="L20" t="s">
        <v>61</v>
      </c>
      <c r="M20" t="s">
        <v>46</v>
      </c>
      <c r="N20" t="s">
        <v>79</v>
      </c>
    </row>
    <row r="21" spans="1:14" ht="30" x14ac:dyDescent="0.25">
      <c r="A21" s="3">
        <v>45883.583333333343</v>
      </c>
      <c r="B21" s="2">
        <v>45883.583333333343</v>
      </c>
      <c r="C21" s="2">
        <v>45883.590277777781</v>
      </c>
      <c r="D21" t="s">
        <v>28</v>
      </c>
      <c r="E21" t="s">
        <v>21</v>
      </c>
      <c r="F21" t="s">
        <v>7</v>
      </c>
      <c r="G21" t="s">
        <v>19</v>
      </c>
      <c r="H21" s="4" t="s">
        <v>55</v>
      </c>
      <c r="I21" s="4" t="s">
        <v>44</v>
      </c>
      <c r="J21" s="5">
        <v>0</v>
      </c>
      <c r="K21" s="5">
        <v>0</v>
      </c>
      <c r="L21" t="s">
        <v>45</v>
      </c>
      <c r="M21" t="s">
        <v>46</v>
      </c>
      <c r="N21" t="s">
        <v>80</v>
      </c>
    </row>
    <row r="22" spans="1:14" x14ac:dyDescent="0.25">
      <c r="A22" s="3">
        <v>45883.677083333343</v>
      </c>
      <c r="B22" s="2">
        <v>45883.677083333343</v>
      </c>
      <c r="C22" s="2">
        <v>45883.680555555547</v>
      </c>
      <c r="D22" t="s">
        <v>29</v>
      </c>
      <c r="E22" t="s">
        <v>24</v>
      </c>
      <c r="F22" t="s">
        <v>3</v>
      </c>
      <c r="G22" t="s">
        <v>18</v>
      </c>
      <c r="H22" s="4" t="s">
        <v>43</v>
      </c>
      <c r="I22" s="4" t="s">
        <v>58</v>
      </c>
      <c r="J22" s="5">
        <v>0</v>
      </c>
      <c r="K22" s="5">
        <v>0</v>
      </c>
      <c r="L22" t="s">
        <v>49</v>
      </c>
      <c r="M22" t="s">
        <v>50</v>
      </c>
      <c r="N22" t="s">
        <v>81</v>
      </c>
    </row>
    <row r="23" spans="1:14" x14ac:dyDescent="0.25">
      <c r="A23" s="3">
        <v>45874.25</v>
      </c>
      <c r="B23" s="2">
        <v>45874.25</v>
      </c>
      <c r="C23" s="2">
        <v>45874.260416666657</v>
      </c>
      <c r="D23" t="s">
        <v>29</v>
      </c>
      <c r="E23" t="s">
        <v>22</v>
      </c>
      <c r="F23" t="s">
        <v>2</v>
      </c>
      <c r="G23" t="s">
        <v>11</v>
      </c>
      <c r="H23" s="4" t="s">
        <v>82</v>
      </c>
      <c r="I23" s="4" t="s">
        <v>72</v>
      </c>
      <c r="J23" s="5">
        <v>0</v>
      </c>
      <c r="K23" s="5">
        <v>0</v>
      </c>
      <c r="L23" t="s">
        <v>61</v>
      </c>
      <c r="M23" t="s">
        <v>50</v>
      </c>
      <c r="N23" t="s">
        <v>83</v>
      </c>
    </row>
    <row r="24" spans="1:14" ht="30" x14ac:dyDescent="0.25">
      <c r="A24" s="3">
        <v>45880.635416666657</v>
      </c>
      <c r="B24" s="2">
        <v>45880.635416666657</v>
      </c>
      <c r="C24" s="2">
        <v>45880.677083333343</v>
      </c>
      <c r="D24" t="s">
        <v>30</v>
      </c>
      <c r="E24" t="s">
        <v>23</v>
      </c>
      <c r="F24" t="s">
        <v>8</v>
      </c>
      <c r="G24" t="s">
        <v>11</v>
      </c>
      <c r="H24" s="4" t="s">
        <v>43</v>
      </c>
      <c r="I24" s="4" t="s">
        <v>44</v>
      </c>
      <c r="J24" s="5">
        <v>0</v>
      </c>
      <c r="K24" s="5">
        <v>0</v>
      </c>
      <c r="L24" t="s">
        <v>45</v>
      </c>
      <c r="M24" t="s">
        <v>50</v>
      </c>
      <c r="N24" t="s">
        <v>84</v>
      </c>
    </row>
    <row r="25" spans="1:14" x14ac:dyDescent="0.25">
      <c r="A25" s="3">
        <v>45879.25</v>
      </c>
      <c r="B25" s="2">
        <v>45879.25</v>
      </c>
      <c r="C25" s="2">
        <v>45879.28125</v>
      </c>
      <c r="D25" t="s">
        <v>28</v>
      </c>
      <c r="E25" t="s">
        <v>21</v>
      </c>
      <c r="F25" t="s">
        <v>5</v>
      </c>
      <c r="G25" t="s">
        <v>18</v>
      </c>
      <c r="H25" s="4" t="s">
        <v>55</v>
      </c>
      <c r="I25" s="4" t="s">
        <v>69</v>
      </c>
      <c r="J25" s="5">
        <v>0</v>
      </c>
      <c r="K25" s="5">
        <v>0</v>
      </c>
      <c r="L25" t="s">
        <v>49</v>
      </c>
      <c r="M25" t="s">
        <v>50</v>
      </c>
      <c r="N25" t="s">
        <v>85</v>
      </c>
    </row>
    <row r="26" spans="1:14" x14ac:dyDescent="0.25">
      <c r="A26" s="3">
        <v>45884.28125</v>
      </c>
      <c r="B26" s="2">
        <v>45884.28125</v>
      </c>
      <c r="C26" s="2">
        <v>45884.322916666657</v>
      </c>
      <c r="D26" t="s">
        <v>29</v>
      </c>
      <c r="E26" t="s">
        <v>24</v>
      </c>
      <c r="F26" t="s">
        <v>5</v>
      </c>
      <c r="G26" t="s">
        <v>13</v>
      </c>
      <c r="H26" s="4" t="s">
        <v>52</v>
      </c>
      <c r="I26" s="4" t="s">
        <v>72</v>
      </c>
      <c r="J26" s="5">
        <v>0</v>
      </c>
      <c r="K26" s="5">
        <v>0</v>
      </c>
      <c r="L26" t="s">
        <v>49</v>
      </c>
      <c r="M26" t="s">
        <v>46</v>
      </c>
      <c r="N26" t="s">
        <v>86</v>
      </c>
    </row>
    <row r="27" spans="1:14" ht="30" x14ac:dyDescent="0.25">
      <c r="A27" s="3">
        <v>45872.34375</v>
      </c>
      <c r="B27" s="2">
        <v>45872.34375</v>
      </c>
      <c r="C27" s="2">
        <v>45872.385416666657</v>
      </c>
      <c r="D27" t="s">
        <v>29</v>
      </c>
      <c r="E27" t="s">
        <v>23</v>
      </c>
      <c r="F27" t="s">
        <v>5</v>
      </c>
      <c r="G27" t="s">
        <v>19</v>
      </c>
      <c r="H27" s="4" t="s">
        <v>82</v>
      </c>
      <c r="I27" s="4" t="s">
        <v>53</v>
      </c>
      <c r="J27" s="5">
        <v>0</v>
      </c>
      <c r="K27" s="5">
        <v>0</v>
      </c>
      <c r="L27" t="s">
        <v>49</v>
      </c>
      <c r="M27" t="s">
        <v>59</v>
      </c>
      <c r="N27" t="s">
        <v>87</v>
      </c>
    </row>
    <row r="28" spans="1:14" x14ac:dyDescent="0.25">
      <c r="A28" s="3">
        <v>45883.927083333343</v>
      </c>
      <c r="B28" s="2">
        <v>45883.927083333343</v>
      </c>
      <c r="C28" s="2">
        <v>45883.9375</v>
      </c>
      <c r="D28" t="s">
        <v>28</v>
      </c>
      <c r="E28" t="s">
        <v>21</v>
      </c>
      <c r="F28" t="s">
        <v>7</v>
      </c>
      <c r="G28" t="s">
        <v>14</v>
      </c>
      <c r="H28" s="4" t="s">
        <v>55</v>
      </c>
      <c r="I28" s="4" t="s">
        <v>69</v>
      </c>
      <c r="J28" s="5">
        <v>0</v>
      </c>
      <c r="K28" s="5">
        <v>0</v>
      </c>
      <c r="L28" t="s">
        <v>49</v>
      </c>
      <c r="M28" t="s">
        <v>50</v>
      </c>
      <c r="N28" t="s">
        <v>88</v>
      </c>
    </row>
    <row r="29" spans="1:14" x14ac:dyDescent="0.25">
      <c r="A29" s="3">
        <v>45878.96875</v>
      </c>
      <c r="B29" s="2">
        <v>45878.96875</v>
      </c>
      <c r="C29" s="2">
        <v>45878.986111111109</v>
      </c>
      <c r="D29" t="s">
        <v>28</v>
      </c>
      <c r="E29" t="s">
        <v>22</v>
      </c>
      <c r="F29" t="s">
        <v>2</v>
      </c>
      <c r="G29" t="s">
        <v>18</v>
      </c>
      <c r="H29" s="4" t="s">
        <v>55</v>
      </c>
      <c r="I29" s="4" t="s">
        <v>58</v>
      </c>
      <c r="J29" s="5">
        <v>0</v>
      </c>
      <c r="K29" s="5">
        <v>0</v>
      </c>
      <c r="L29" t="s">
        <v>49</v>
      </c>
      <c r="M29" t="s">
        <v>50</v>
      </c>
      <c r="N29" t="s">
        <v>89</v>
      </c>
    </row>
    <row r="30" spans="1:14" x14ac:dyDescent="0.25">
      <c r="A30" s="3">
        <v>45877.395833333343</v>
      </c>
      <c r="B30" s="2">
        <v>45877.395833333343</v>
      </c>
      <c r="C30" s="2">
        <v>45877.427083333343</v>
      </c>
      <c r="D30" t="s">
        <v>28</v>
      </c>
      <c r="E30" t="s">
        <v>21</v>
      </c>
      <c r="F30" t="s">
        <v>5</v>
      </c>
      <c r="G30" t="s">
        <v>19</v>
      </c>
      <c r="H30" s="4" t="s">
        <v>71</v>
      </c>
      <c r="I30" s="4" t="s">
        <v>48</v>
      </c>
      <c r="J30" s="5">
        <v>0</v>
      </c>
      <c r="K30" s="5">
        <v>0</v>
      </c>
      <c r="L30" t="s">
        <v>49</v>
      </c>
      <c r="M30" t="s">
        <v>59</v>
      </c>
      <c r="N30" t="s">
        <v>90</v>
      </c>
    </row>
    <row r="31" spans="1:14" x14ac:dyDescent="0.25">
      <c r="A31" s="3">
        <v>45882.291666666657</v>
      </c>
      <c r="B31" s="2">
        <v>45882.291666666657</v>
      </c>
      <c r="C31" s="2">
        <v>45882.295138888891</v>
      </c>
      <c r="D31" t="s">
        <v>29</v>
      </c>
      <c r="E31" t="s">
        <v>22</v>
      </c>
      <c r="F31" t="s">
        <v>7</v>
      </c>
      <c r="G31" t="s">
        <v>19</v>
      </c>
      <c r="H31" s="4" t="s">
        <v>64</v>
      </c>
      <c r="I31" s="4" t="s">
        <v>72</v>
      </c>
      <c r="J31" s="5">
        <v>0</v>
      </c>
      <c r="K31" s="5">
        <v>0</v>
      </c>
      <c r="L31" t="s">
        <v>61</v>
      </c>
      <c r="M31" t="s">
        <v>59</v>
      </c>
      <c r="N31" t="s">
        <v>91</v>
      </c>
    </row>
    <row r="32" spans="1:14" x14ac:dyDescent="0.25">
      <c r="A32" s="3">
        <v>45877.302083333343</v>
      </c>
      <c r="B32" s="2">
        <v>45877.302083333343</v>
      </c>
      <c r="C32" s="2">
        <v>45877.364583333343</v>
      </c>
      <c r="D32" t="s">
        <v>30</v>
      </c>
      <c r="E32" t="s">
        <v>21</v>
      </c>
      <c r="F32" t="s">
        <v>2</v>
      </c>
      <c r="G32" t="s">
        <v>18</v>
      </c>
      <c r="H32" s="4" t="s">
        <v>43</v>
      </c>
      <c r="I32" s="4" t="s">
        <v>48</v>
      </c>
      <c r="J32" s="5">
        <v>0</v>
      </c>
      <c r="K32" s="5">
        <v>0</v>
      </c>
      <c r="L32" t="s">
        <v>61</v>
      </c>
      <c r="M32" t="s">
        <v>59</v>
      </c>
      <c r="N32" t="s">
        <v>92</v>
      </c>
    </row>
    <row r="33" spans="10:11" x14ac:dyDescent="0.25">
      <c r="J33" s="5">
        <v>0</v>
      </c>
      <c r="K33" s="5">
        <v>0</v>
      </c>
    </row>
    <row r="34" spans="10:11" x14ac:dyDescent="0.25">
      <c r="J34" s="5">
        <v>0</v>
      </c>
      <c r="K34" s="5">
        <v>0</v>
      </c>
    </row>
    <row r="35" spans="10:11" x14ac:dyDescent="0.25">
      <c r="J35" s="5">
        <v>0</v>
      </c>
      <c r="K35" s="5">
        <v>0</v>
      </c>
    </row>
    <row r="36" spans="10:11" x14ac:dyDescent="0.25">
      <c r="J36" s="5">
        <v>0</v>
      </c>
      <c r="K36" s="5">
        <v>0</v>
      </c>
    </row>
    <row r="37" spans="10:11" x14ac:dyDescent="0.25">
      <c r="J37" s="5">
        <v>0</v>
      </c>
      <c r="K37" s="5">
        <v>0</v>
      </c>
    </row>
    <row r="38" spans="10:11" x14ac:dyDescent="0.25">
      <c r="J38" s="5">
        <v>0</v>
      </c>
      <c r="K38" s="5">
        <v>0</v>
      </c>
    </row>
    <row r="39" spans="10:11" x14ac:dyDescent="0.25">
      <c r="J39" s="5">
        <v>0</v>
      </c>
      <c r="K39" s="5">
        <v>0</v>
      </c>
    </row>
    <row r="40" spans="10:11" x14ac:dyDescent="0.25">
      <c r="J40" s="5">
        <v>0</v>
      </c>
      <c r="K40" s="5">
        <v>0</v>
      </c>
    </row>
    <row r="41" spans="10:11" x14ac:dyDescent="0.25">
      <c r="J41" s="5">
        <v>0</v>
      </c>
      <c r="K41" s="5">
        <v>0</v>
      </c>
    </row>
    <row r="42" spans="10:11" x14ac:dyDescent="0.25">
      <c r="J42" s="5">
        <v>0</v>
      </c>
      <c r="K42" s="5">
        <v>0</v>
      </c>
    </row>
    <row r="43" spans="10:11" x14ac:dyDescent="0.25">
      <c r="J43" s="5">
        <v>0</v>
      </c>
      <c r="K43" s="5">
        <v>0</v>
      </c>
    </row>
    <row r="44" spans="10:11" x14ac:dyDescent="0.25">
      <c r="J44" s="5">
        <v>0</v>
      </c>
      <c r="K44" s="5">
        <v>0</v>
      </c>
    </row>
    <row r="45" spans="10:11" x14ac:dyDescent="0.25">
      <c r="J45" s="5">
        <v>0</v>
      </c>
      <c r="K45" s="5">
        <v>0</v>
      </c>
    </row>
    <row r="46" spans="10:11" x14ac:dyDescent="0.25">
      <c r="J46" s="5">
        <v>0</v>
      </c>
      <c r="K46" s="5">
        <v>0</v>
      </c>
    </row>
    <row r="47" spans="10:11" x14ac:dyDescent="0.25">
      <c r="J47" s="5">
        <v>0</v>
      </c>
      <c r="K47" s="5">
        <v>0</v>
      </c>
    </row>
    <row r="48" spans="10:11" x14ac:dyDescent="0.25">
      <c r="J48" s="5">
        <v>0</v>
      </c>
      <c r="K48" s="5">
        <v>0</v>
      </c>
    </row>
    <row r="49" spans="10:11" x14ac:dyDescent="0.25">
      <c r="J49" s="5">
        <v>0</v>
      </c>
      <c r="K49" s="5">
        <v>0</v>
      </c>
    </row>
    <row r="50" spans="10:11" x14ac:dyDescent="0.25">
      <c r="J50" s="5">
        <v>0</v>
      </c>
      <c r="K50" s="5">
        <v>0</v>
      </c>
    </row>
    <row r="51" spans="10:11" x14ac:dyDescent="0.25">
      <c r="J51" s="5">
        <v>0</v>
      </c>
      <c r="K51" s="5">
        <v>0</v>
      </c>
    </row>
    <row r="52" spans="10:11" x14ac:dyDescent="0.25">
      <c r="J52" s="5">
        <v>0</v>
      </c>
      <c r="K52" s="5">
        <v>0</v>
      </c>
    </row>
    <row r="53" spans="10:11" x14ac:dyDescent="0.25">
      <c r="J53" s="5">
        <v>0</v>
      </c>
      <c r="K53" s="5">
        <v>0</v>
      </c>
    </row>
    <row r="54" spans="10:11" x14ac:dyDescent="0.25">
      <c r="J54" s="5">
        <v>0</v>
      </c>
      <c r="K54" s="5">
        <v>0</v>
      </c>
    </row>
    <row r="55" spans="10:11" x14ac:dyDescent="0.25">
      <c r="J55" s="5">
        <v>0</v>
      </c>
      <c r="K55" s="5">
        <v>0</v>
      </c>
    </row>
    <row r="56" spans="10:11" x14ac:dyDescent="0.25">
      <c r="J56" s="5">
        <v>0</v>
      </c>
      <c r="K56" s="5">
        <v>0</v>
      </c>
    </row>
    <row r="57" spans="10:11" x14ac:dyDescent="0.25">
      <c r="J57" s="5">
        <v>0</v>
      </c>
      <c r="K57" s="5">
        <v>0</v>
      </c>
    </row>
    <row r="58" spans="10:11" x14ac:dyDescent="0.25">
      <c r="J58" s="5">
        <v>0</v>
      </c>
      <c r="K58" s="5">
        <v>0</v>
      </c>
    </row>
    <row r="59" spans="10:11" x14ac:dyDescent="0.25">
      <c r="J59" s="5">
        <v>0</v>
      </c>
      <c r="K59" s="5">
        <v>0</v>
      </c>
    </row>
    <row r="60" spans="10:11" x14ac:dyDescent="0.25">
      <c r="J60" s="5">
        <v>0</v>
      </c>
      <c r="K60" s="5">
        <v>0</v>
      </c>
    </row>
    <row r="61" spans="10:11" x14ac:dyDescent="0.25">
      <c r="J61" s="5">
        <v>0</v>
      </c>
      <c r="K61" s="5">
        <v>0</v>
      </c>
    </row>
    <row r="62" spans="10:11" x14ac:dyDescent="0.25">
      <c r="J62" s="5">
        <v>0</v>
      </c>
      <c r="K62" s="5">
        <v>0</v>
      </c>
    </row>
    <row r="63" spans="10:11" x14ac:dyDescent="0.25">
      <c r="J63" s="5">
        <v>0</v>
      </c>
      <c r="K63" s="5">
        <v>0</v>
      </c>
    </row>
    <row r="64" spans="10:11" x14ac:dyDescent="0.25">
      <c r="J64" s="5">
        <v>0</v>
      </c>
      <c r="K64" s="5">
        <v>0</v>
      </c>
    </row>
    <row r="65" spans="10:11" x14ac:dyDescent="0.25">
      <c r="J65" s="5">
        <v>0</v>
      </c>
      <c r="K65" s="5">
        <v>0</v>
      </c>
    </row>
    <row r="66" spans="10:11" x14ac:dyDescent="0.25">
      <c r="J66" s="5">
        <v>0</v>
      </c>
      <c r="K66" s="5">
        <v>0</v>
      </c>
    </row>
    <row r="67" spans="10:11" x14ac:dyDescent="0.25">
      <c r="J67" s="5">
        <v>0</v>
      </c>
      <c r="K67" s="5">
        <v>0</v>
      </c>
    </row>
    <row r="68" spans="10:11" x14ac:dyDescent="0.25">
      <c r="J68" s="5">
        <v>0</v>
      </c>
      <c r="K68" s="5">
        <v>0</v>
      </c>
    </row>
    <row r="69" spans="10:11" x14ac:dyDescent="0.25">
      <c r="J69" s="5">
        <v>0</v>
      </c>
      <c r="K69" s="5">
        <v>0</v>
      </c>
    </row>
    <row r="70" spans="10:11" x14ac:dyDescent="0.25">
      <c r="J70" s="5">
        <v>0</v>
      </c>
      <c r="K70" s="5">
        <v>0</v>
      </c>
    </row>
    <row r="71" spans="10:11" x14ac:dyDescent="0.25">
      <c r="J71" s="5">
        <v>0</v>
      </c>
      <c r="K71" s="5">
        <v>0</v>
      </c>
    </row>
    <row r="72" spans="10:11" x14ac:dyDescent="0.25">
      <c r="J72" s="5">
        <v>0</v>
      </c>
      <c r="K72" s="5">
        <v>0</v>
      </c>
    </row>
    <row r="73" spans="10:11" x14ac:dyDescent="0.25">
      <c r="J73" s="5">
        <v>0</v>
      </c>
      <c r="K73" s="5">
        <v>0</v>
      </c>
    </row>
    <row r="74" spans="10:11" x14ac:dyDescent="0.25">
      <c r="J74" s="5">
        <v>0</v>
      </c>
      <c r="K74" s="5">
        <v>0</v>
      </c>
    </row>
    <row r="75" spans="10:11" x14ac:dyDescent="0.25">
      <c r="J75" s="5">
        <v>0</v>
      </c>
      <c r="K75" s="5">
        <v>0</v>
      </c>
    </row>
    <row r="76" spans="10:11" x14ac:dyDescent="0.25">
      <c r="J76" s="5">
        <v>0</v>
      </c>
      <c r="K76" s="5">
        <v>0</v>
      </c>
    </row>
    <row r="77" spans="10:11" x14ac:dyDescent="0.25">
      <c r="J77" s="5">
        <v>0</v>
      </c>
      <c r="K77" s="5">
        <v>0</v>
      </c>
    </row>
    <row r="78" spans="10:11" x14ac:dyDescent="0.25">
      <c r="J78" s="5">
        <v>0</v>
      </c>
      <c r="K78" s="5">
        <v>0</v>
      </c>
    </row>
    <row r="79" spans="10:11" x14ac:dyDescent="0.25">
      <c r="J79" s="5">
        <v>0</v>
      </c>
      <c r="K79" s="5">
        <v>0</v>
      </c>
    </row>
    <row r="80" spans="10:11" x14ac:dyDescent="0.25">
      <c r="J80" s="5">
        <v>0</v>
      </c>
      <c r="K80" s="5">
        <v>0</v>
      </c>
    </row>
    <row r="81" spans="10:11" x14ac:dyDescent="0.25">
      <c r="J81" s="5">
        <v>0</v>
      </c>
      <c r="K81" s="5">
        <v>0</v>
      </c>
    </row>
    <row r="82" spans="10:11" x14ac:dyDescent="0.25">
      <c r="J82" s="5">
        <v>0</v>
      </c>
      <c r="K82" s="5">
        <v>0</v>
      </c>
    </row>
    <row r="83" spans="10:11" x14ac:dyDescent="0.25">
      <c r="J83" s="5">
        <v>0</v>
      </c>
      <c r="K83" s="5">
        <v>0</v>
      </c>
    </row>
    <row r="84" spans="10:11" x14ac:dyDescent="0.25">
      <c r="J84" s="5">
        <v>0</v>
      </c>
      <c r="K84" s="5">
        <v>0</v>
      </c>
    </row>
    <row r="85" spans="10:11" x14ac:dyDescent="0.25">
      <c r="J85" s="5">
        <v>0</v>
      </c>
      <c r="K85" s="5">
        <v>0</v>
      </c>
    </row>
    <row r="86" spans="10:11" x14ac:dyDescent="0.25">
      <c r="J86" s="5">
        <v>0</v>
      </c>
      <c r="K86" s="5">
        <v>0</v>
      </c>
    </row>
    <row r="87" spans="10:11" x14ac:dyDescent="0.25">
      <c r="J87" s="5">
        <v>0</v>
      </c>
      <c r="K87" s="5">
        <v>0</v>
      </c>
    </row>
    <row r="88" spans="10:11" x14ac:dyDescent="0.25">
      <c r="J88" s="5">
        <v>0</v>
      </c>
      <c r="K88" s="5">
        <v>0</v>
      </c>
    </row>
    <row r="89" spans="10:11" x14ac:dyDescent="0.25">
      <c r="J89" s="5">
        <v>0</v>
      </c>
      <c r="K89" s="5">
        <v>0</v>
      </c>
    </row>
    <row r="90" spans="10:11" x14ac:dyDescent="0.25">
      <c r="J90" s="5">
        <v>0</v>
      </c>
      <c r="K90" s="5">
        <v>0</v>
      </c>
    </row>
    <row r="91" spans="10:11" x14ac:dyDescent="0.25">
      <c r="J91" s="5">
        <v>0</v>
      </c>
      <c r="K91" s="5">
        <v>0</v>
      </c>
    </row>
    <row r="92" spans="10:11" x14ac:dyDescent="0.25">
      <c r="J92" s="5">
        <v>0</v>
      </c>
      <c r="K92" s="5">
        <v>0</v>
      </c>
    </row>
    <row r="93" spans="10:11" x14ac:dyDescent="0.25">
      <c r="J93" s="5">
        <v>0</v>
      </c>
      <c r="K93" s="5">
        <v>0</v>
      </c>
    </row>
    <row r="94" spans="10:11" x14ac:dyDescent="0.25">
      <c r="J94" s="5">
        <v>0</v>
      </c>
      <c r="K94" s="5">
        <v>0</v>
      </c>
    </row>
    <row r="95" spans="10:11" x14ac:dyDescent="0.25">
      <c r="J95" s="5">
        <v>0</v>
      </c>
      <c r="K95" s="5">
        <v>0</v>
      </c>
    </row>
    <row r="96" spans="10:11" x14ac:dyDescent="0.25">
      <c r="J96" s="5">
        <v>0</v>
      </c>
      <c r="K96" s="5">
        <v>0</v>
      </c>
    </row>
    <row r="97" spans="10:11" x14ac:dyDescent="0.25">
      <c r="J97" s="5">
        <v>0</v>
      </c>
      <c r="K97" s="5">
        <v>0</v>
      </c>
    </row>
    <row r="98" spans="10:11" x14ac:dyDescent="0.25">
      <c r="J98" s="5">
        <v>0</v>
      </c>
      <c r="K98" s="5">
        <v>0</v>
      </c>
    </row>
    <row r="99" spans="10:11" x14ac:dyDescent="0.25">
      <c r="J99" s="5">
        <v>0</v>
      </c>
      <c r="K99" s="5">
        <v>0</v>
      </c>
    </row>
    <row r="100" spans="10:11" x14ac:dyDescent="0.25">
      <c r="J100" s="5">
        <v>0</v>
      </c>
      <c r="K100" s="5">
        <v>0</v>
      </c>
    </row>
    <row r="101" spans="10:11" x14ac:dyDescent="0.25">
      <c r="J101" s="5">
        <v>0</v>
      </c>
      <c r="K101" s="5">
        <v>0</v>
      </c>
    </row>
  </sheetData>
  <mergeCells count="1">
    <mergeCell ref="A1:N1"/>
  </mergeCells>
  <conditionalFormatting sqref="A3:N102">
    <cfRule type="expression" dxfId="15" priority="1">
      <formula>$M3="Offen"</formula>
    </cfRule>
    <cfRule type="expression" dxfId="14" priority="2">
      <formula>$M3="In Bearbeitung"</formula>
    </cfRule>
  </conditionalFormatting>
  <conditionalFormatting sqref="K3:K102">
    <cfRule type="cellIs" dxfId="13" priority="6" operator="greaterThan">
      <formula>0</formula>
    </cfRule>
  </conditionalFormatting>
  <conditionalFormatting sqref="L3:L102">
    <cfRule type="expression" dxfId="12" priority="3">
      <formula>$L3="Hoch"</formula>
    </cfRule>
    <cfRule type="expression" dxfId="11" priority="4">
      <formula>$L3="Mittel"</formula>
    </cfRule>
    <cfRule type="expression" dxfId="10" priority="5">
      <formula>$L3="Niedrig"</formula>
    </cfRule>
  </conditionalFormatting>
  <dataValidations count="8">
    <dataValidation type="date" allowBlank="1" showInputMessage="1" showErrorMessage="1" sqref="A3:A102" xr:uid="{00000000-0002-0000-0100-000000000000}">
      <formula1>DATE(2000,1,1)</formula1>
      <formula2>TODAY()+7</formula2>
    </dataValidation>
    <dataValidation type="time" allowBlank="1" showInputMessage="1" showErrorMessage="1" sqref="B3:C102" xr:uid="{00000000-0002-0000-0100-000001000000}">
      <formula1>0</formula1>
      <formula2>1</formula2>
    </dataValidation>
    <dataValidation type="list" allowBlank="1" showInputMessage="1" showErrorMessage="1" sqref="D3:D102" xr:uid="{00000000-0002-0000-0100-000002000000}">
      <formula1>rngSchichten</formula1>
    </dataValidation>
    <dataValidation type="list" allowBlank="1" showInputMessage="1" showErrorMessage="1" sqref="E3:E102" xr:uid="{00000000-0002-0000-0100-000003000000}">
      <formula1>rngAnlagen</formula1>
    </dataValidation>
    <dataValidation type="list" allowBlank="1" showInputMessage="1" showErrorMessage="1" sqref="F3:F102" xr:uid="{00000000-0002-0000-0100-000004000000}">
      <formula1>rngKategorien</formula1>
    </dataValidation>
    <dataValidation type="list" allowBlank="1" showInputMessage="1" showErrorMessage="1" sqref="G3:G102" xr:uid="{00000000-0002-0000-0100-000005000000}">
      <formula1>rngMitarbeiter</formula1>
    </dataValidation>
    <dataValidation type="list" allowBlank="1" showInputMessage="1" showErrorMessage="1" sqref="L3:L102" xr:uid="{00000000-0002-0000-0100-000006000000}">
      <formula1>"Hoch,Mittel,Niedrig"</formula1>
    </dataValidation>
    <dataValidation type="list" allowBlank="1" showInputMessage="1" showErrorMessage="1" sqref="M3:M102" xr:uid="{00000000-0002-0000-0100-000007000000}">
      <formula1>"Offen,In Bearbeitung,Erledigt"</formula1>
    </dataValidation>
  </dataValidation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25"/>
  <sheetViews>
    <sheetView workbookViewId="0">
      <selection activeCell="E4" sqref="E4"/>
    </sheetView>
  </sheetViews>
  <sheetFormatPr baseColWidth="10" defaultColWidth="9.140625" defaultRowHeight="15" x14ac:dyDescent="0.25"/>
  <cols>
    <col min="1" max="1" width="15.85546875" bestFit="1" customWidth="1"/>
    <col min="2" max="2" width="18.7109375" customWidth="1"/>
    <col min="3" max="3" width="22.5703125" bestFit="1" customWidth="1"/>
    <col min="4" max="4" width="14.7109375" customWidth="1"/>
    <col min="5" max="5" width="23.85546875" bestFit="1" customWidth="1"/>
    <col min="7" max="7" width="20" bestFit="1" customWidth="1"/>
  </cols>
  <sheetData>
    <row r="1" spans="1:12" ht="21.95" customHeight="1" x14ac:dyDescent="0.25">
      <c r="A1" s="8" t="s">
        <v>93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3" spans="1:12" x14ac:dyDescent="0.25">
      <c r="A3" s="6" t="s">
        <v>94</v>
      </c>
      <c r="C3" s="6" t="s">
        <v>95</v>
      </c>
      <c r="E3" s="6" t="s">
        <v>96</v>
      </c>
      <c r="G3" s="6" t="s">
        <v>97</v>
      </c>
    </row>
    <row r="4" spans="1:12" x14ac:dyDescent="0.25">
      <c r="A4" s="7">
        <f>COUNTA(tblLog[Datum])</f>
        <v>30</v>
      </c>
      <c r="C4" s="7">
        <f>SUM(tblLog[Stillstand_Min])</f>
        <v>0</v>
      </c>
      <c r="E4" s="7">
        <v>0</v>
      </c>
      <c r="G4" s="7">
        <f ca="1">COUNTIF(tblLog[Datum],"&gt;="&amp;TODAY()-6)</f>
        <v>13</v>
      </c>
    </row>
    <row r="7" spans="1:12" x14ac:dyDescent="0.25">
      <c r="A7" s="1" t="s">
        <v>1</v>
      </c>
      <c r="B7" s="1" t="s">
        <v>98</v>
      </c>
    </row>
    <row r="8" spans="1:12" x14ac:dyDescent="0.25">
      <c r="A8" t="s">
        <v>2</v>
      </c>
      <c r="B8">
        <f ca="1">COUNTIFS(tblLog[Kategorie],A8,tblLog[Datum],"&gt;="&amp;EOMONTH(TODAY(),-1)+1,tblLog[Datum],"&lt;="&amp;EOMONTH(TODAY(),0))</f>
        <v>6</v>
      </c>
    </row>
    <row r="9" spans="1:12" x14ac:dyDescent="0.25">
      <c r="A9" t="s">
        <v>3</v>
      </c>
      <c r="B9">
        <f ca="1">COUNTIFS(tblLog[Kategorie],A9,tblLog[Datum],"&gt;="&amp;EOMONTH(TODAY(),-1)+1,tblLog[Datum],"&lt;="&amp;EOMONTH(TODAY(),0))</f>
        <v>3</v>
      </c>
    </row>
    <row r="10" spans="1:12" x14ac:dyDescent="0.25">
      <c r="A10" t="s">
        <v>4</v>
      </c>
      <c r="B10">
        <f ca="1">COUNTIFS(tblLog[Kategorie],A10,tblLog[Datum],"&gt;="&amp;EOMONTH(TODAY(),-1)+1,tblLog[Datum],"&lt;="&amp;EOMONTH(TODAY(),0))</f>
        <v>2</v>
      </c>
    </row>
    <row r="11" spans="1:12" x14ac:dyDescent="0.25">
      <c r="A11" t="s">
        <v>5</v>
      </c>
      <c r="B11">
        <f ca="1">COUNTIFS(tblLog[Kategorie],A11,tblLog[Datum],"&gt;="&amp;EOMONTH(TODAY(),-1)+1,tblLog[Datum],"&lt;="&amp;EOMONTH(TODAY(),0))</f>
        <v>8</v>
      </c>
    </row>
    <row r="12" spans="1:12" x14ac:dyDescent="0.25">
      <c r="A12" t="s">
        <v>6</v>
      </c>
      <c r="B12">
        <f ca="1">COUNTIFS(tblLog[Kategorie],A12,tblLog[Datum],"&gt;="&amp;EOMONTH(TODAY(),-1)+1,tblLog[Datum],"&lt;="&amp;EOMONTH(TODAY(),0))</f>
        <v>2</v>
      </c>
    </row>
    <row r="13" spans="1:12" x14ac:dyDescent="0.25">
      <c r="A13" t="s">
        <v>7</v>
      </c>
      <c r="B13">
        <f ca="1">COUNTIFS(tblLog[Kategorie],A13,tblLog[Datum],"&gt;="&amp;EOMONTH(TODAY(),-1)+1,tblLog[Datum],"&lt;="&amp;EOMONTH(TODAY(),0))</f>
        <v>4</v>
      </c>
    </row>
    <row r="14" spans="1:12" x14ac:dyDescent="0.25">
      <c r="A14" t="s">
        <v>8</v>
      </c>
      <c r="B14">
        <f ca="1">COUNTIFS(tblLog[Kategorie],A14,tblLog[Datum],"&gt;="&amp;EOMONTH(TODAY(),-1)+1,tblLog[Datum],"&lt;="&amp;EOMONTH(TODAY(),0))</f>
        <v>5</v>
      </c>
    </row>
    <row r="17" spans="1:2" x14ac:dyDescent="0.25">
      <c r="A17" s="1" t="s">
        <v>99</v>
      </c>
      <c r="B17" s="1" t="s">
        <v>39</v>
      </c>
    </row>
    <row r="18" spans="1:2" x14ac:dyDescent="0.25">
      <c r="A18" t="s">
        <v>100</v>
      </c>
      <c r="B18" t="e">
        <f ca="1">SUMPRODUCT((TEXT(tblLog[Datum],"YYYY")="2025")*(_xludf.ISOWEEKNUM(tblLog[Datum])=26)*tblLog[Stillstand_Min])</f>
        <v>#NAME?</v>
      </c>
    </row>
    <row r="19" spans="1:2" x14ac:dyDescent="0.25">
      <c r="A19" t="s">
        <v>101</v>
      </c>
      <c r="B19" t="e">
        <f ca="1">SUMPRODUCT((TEXT(tblLog[Datum],"YYYY")="2025")*(_xludf.ISOWEEKNUM(tblLog[Datum])=27)*tblLog[Stillstand_Min])</f>
        <v>#NAME?</v>
      </c>
    </row>
    <row r="20" spans="1:2" x14ac:dyDescent="0.25">
      <c r="A20" t="s">
        <v>102</v>
      </c>
      <c r="B20" t="e">
        <f ca="1">SUMPRODUCT((TEXT(tblLog[Datum],"YYYY")="2025")*(_xludf.ISOWEEKNUM(tblLog[Datum])=28)*tblLog[Stillstand_Min])</f>
        <v>#NAME?</v>
      </c>
    </row>
    <row r="21" spans="1:2" x14ac:dyDescent="0.25">
      <c r="A21" t="s">
        <v>103</v>
      </c>
      <c r="B21" t="e">
        <f ca="1">SUMPRODUCT((TEXT(tblLog[Datum],"YYYY")="2025")*(_xludf.ISOWEEKNUM(tblLog[Datum])=29)*tblLog[Stillstand_Min])</f>
        <v>#NAME?</v>
      </c>
    </row>
    <row r="22" spans="1:2" x14ac:dyDescent="0.25">
      <c r="A22" t="s">
        <v>104</v>
      </c>
      <c r="B22" t="e">
        <f ca="1">SUMPRODUCT((TEXT(tblLog[Datum],"YYYY")="2025")*(_xludf.ISOWEEKNUM(tblLog[Datum])=30)*tblLog[Stillstand_Min])</f>
        <v>#NAME?</v>
      </c>
    </row>
    <row r="23" spans="1:2" x14ac:dyDescent="0.25">
      <c r="A23" t="s">
        <v>105</v>
      </c>
      <c r="B23" t="e">
        <f ca="1">SUMPRODUCT((TEXT(tblLog[Datum],"YYYY")="2025")*(_xludf.ISOWEEKNUM(tblLog[Datum])=31)*tblLog[Stillstand_Min])</f>
        <v>#NAME?</v>
      </c>
    </row>
    <row r="24" spans="1:2" x14ac:dyDescent="0.25">
      <c r="A24" t="s">
        <v>106</v>
      </c>
      <c r="B24" t="e">
        <f ca="1">SUMPRODUCT((TEXT(tblLog[Datum],"YYYY")="2025")*(_xludf.ISOWEEKNUM(tblLog[Datum])=32)*tblLog[Stillstand_Min])</f>
        <v>#NAME?</v>
      </c>
    </row>
    <row r="25" spans="1:2" x14ac:dyDescent="0.25">
      <c r="A25" t="s">
        <v>107</v>
      </c>
      <c r="B25" t="e">
        <f ca="1">SUMPRODUCT((TEXT(tblLog[Datum],"YYYY")="2025")*(_xludf.ISOWEEKNUM(tblLog[Datum])=33)*tblLog[Stillstand_Min])</f>
        <v>#NAME?</v>
      </c>
    </row>
  </sheetData>
  <mergeCells count="1">
    <mergeCell ref="A1:L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75"/>
  <sheetViews>
    <sheetView workbookViewId="0">
      <selection sqref="A1:N1"/>
    </sheetView>
  </sheetViews>
  <sheetFormatPr baseColWidth="10" defaultColWidth="9.140625" defaultRowHeight="15" x14ac:dyDescent="0.25"/>
  <cols>
    <col min="1" max="1" width="12.7109375" style="3" customWidth="1"/>
    <col min="2" max="3" width="12.7109375" style="2" customWidth="1"/>
    <col min="4" max="6" width="16.7109375" customWidth="1"/>
    <col min="7" max="7" width="22.7109375" customWidth="1"/>
    <col min="8" max="9" width="36.7109375" style="4" customWidth="1"/>
    <col min="10" max="11" width="14.7109375" style="5" customWidth="1"/>
    <col min="12" max="13" width="14.7109375" customWidth="1"/>
    <col min="14" max="14" width="18.7109375" customWidth="1"/>
  </cols>
  <sheetData>
    <row r="1" spans="1:14" ht="21.95" customHeight="1" x14ac:dyDescent="0.25">
      <c r="A1" s="8" t="s">
        <v>108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3" spans="1:14" x14ac:dyDescent="0.25">
      <c r="A3" s="6" t="s">
        <v>109</v>
      </c>
      <c r="D3" s="6" t="s">
        <v>110</v>
      </c>
    </row>
    <row r="6" spans="1:14" x14ac:dyDescent="0.25">
      <c r="A6" s="1" t="s">
        <v>32</v>
      </c>
      <c r="B6" s="1" t="s">
        <v>33</v>
      </c>
      <c r="C6" s="1" t="s">
        <v>34</v>
      </c>
      <c r="D6" s="1" t="s">
        <v>25</v>
      </c>
      <c r="E6" s="1" t="s">
        <v>20</v>
      </c>
      <c r="F6" s="1" t="s">
        <v>1</v>
      </c>
      <c r="G6" s="1" t="s">
        <v>35</v>
      </c>
      <c r="H6" s="1" t="s">
        <v>36</v>
      </c>
      <c r="I6" s="1" t="s">
        <v>37</v>
      </c>
      <c r="J6" s="1" t="s">
        <v>38</v>
      </c>
      <c r="K6" s="1" t="s">
        <v>39</v>
      </c>
      <c r="L6" s="1" t="s">
        <v>40</v>
      </c>
      <c r="M6" s="1" t="s">
        <v>41</v>
      </c>
      <c r="N6" s="1" t="s">
        <v>42</v>
      </c>
    </row>
    <row r="7" spans="1:14" x14ac:dyDescent="0.25">
      <c r="A7" s="3" cm="1">
        <f t="array" ref="A7:N75">_xlfn._xlws.FILTER(Eingabe!A2:N101,(Eingabe!A2:A101=$B$3)*(Eingabe!D2:D101=$E$3),"Keine Daten")</f>
        <v>0</v>
      </c>
      <c r="B7" s="2">
        <v>0</v>
      </c>
      <c r="C7" s="2">
        <v>0</v>
      </c>
      <c r="D7">
        <v>0</v>
      </c>
      <c r="E7">
        <v>0</v>
      </c>
      <c r="F7">
        <v>0</v>
      </c>
      <c r="G7">
        <v>0</v>
      </c>
      <c r="H7" s="4">
        <v>0</v>
      </c>
      <c r="I7" s="4">
        <v>0</v>
      </c>
      <c r="J7" s="5">
        <v>0</v>
      </c>
      <c r="K7" s="5">
        <v>0</v>
      </c>
      <c r="L7">
        <v>0</v>
      </c>
      <c r="M7">
        <v>0</v>
      </c>
      <c r="N7">
        <v>0</v>
      </c>
    </row>
    <row r="8" spans="1:14" x14ac:dyDescent="0.25">
      <c r="A8" s="3">
        <v>0</v>
      </c>
      <c r="B8" s="2">
        <v>0</v>
      </c>
      <c r="C8" s="2">
        <v>0</v>
      </c>
      <c r="D8">
        <v>0</v>
      </c>
      <c r="E8">
        <v>0</v>
      </c>
      <c r="F8">
        <v>0</v>
      </c>
      <c r="G8">
        <v>0</v>
      </c>
      <c r="H8" s="4">
        <v>0</v>
      </c>
      <c r="I8" s="4">
        <v>0</v>
      </c>
      <c r="J8" s="5">
        <v>0</v>
      </c>
      <c r="K8" s="5">
        <v>0</v>
      </c>
      <c r="L8">
        <v>0</v>
      </c>
      <c r="M8">
        <v>0</v>
      </c>
      <c r="N8">
        <v>0</v>
      </c>
    </row>
    <row r="9" spans="1:14" x14ac:dyDescent="0.25">
      <c r="A9" s="3">
        <v>0</v>
      </c>
      <c r="B9" s="2">
        <v>0</v>
      </c>
      <c r="C9" s="2">
        <v>0</v>
      </c>
      <c r="D9">
        <v>0</v>
      </c>
      <c r="E9">
        <v>0</v>
      </c>
      <c r="F9">
        <v>0</v>
      </c>
      <c r="G9">
        <v>0</v>
      </c>
      <c r="H9" s="4">
        <v>0</v>
      </c>
      <c r="I9" s="4">
        <v>0</v>
      </c>
      <c r="J9" s="5">
        <v>0</v>
      </c>
      <c r="K9" s="5">
        <v>0</v>
      </c>
      <c r="L9">
        <v>0</v>
      </c>
      <c r="M9">
        <v>0</v>
      </c>
      <c r="N9">
        <v>0</v>
      </c>
    </row>
    <row r="10" spans="1:14" x14ac:dyDescent="0.25">
      <c r="A10" s="3">
        <v>0</v>
      </c>
      <c r="B10" s="2">
        <v>0</v>
      </c>
      <c r="C10" s="2">
        <v>0</v>
      </c>
      <c r="D10">
        <v>0</v>
      </c>
      <c r="E10">
        <v>0</v>
      </c>
      <c r="F10">
        <v>0</v>
      </c>
      <c r="G10">
        <v>0</v>
      </c>
      <c r="H10" s="4">
        <v>0</v>
      </c>
      <c r="I10" s="4">
        <v>0</v>
      </c>
      <c r="J10" s="5">
        <v>0</v>
      </c>
      <c r="K10" s="5">
        <v>0</v>
      </c>
      <c r="L10">
        <v>0</v>
      </c>
      <c r="M10">
        <v>0</v>
      </c>
      <c r="N10">
        <v>0</v>
      </c>
    </row>
    <row r="11" spans="1:14" x14ac:dyDescent="0.25">
      <c r="A11" s="3">
        <v>0</v>
      </c>
      <c r="B11" s="2">
        <v>0</v>
      </c>
      <c r="C11" s="2">
        <v>0</v>
      </c>
      <c r="D11">
        <v>0</v>
      </c>
      <c r="E11">
        <v>0</v>
      </c>
      <c r="F11">
        <v>0</v>
      </c>
      <c r="G11">
        <v>0</v>
      </c>
      <c r="H11" s="4">
        <v>0</v>
      </c>
      <c r="I11" s="4">
        <v>0</v>
      </c>
      <c r="J11" s="5">
        <v>0</v>
      </c>
      <c r="K11" s="5">
        <v>0</v>
      </c>
      <c r="L11">
        <v>0</v>
      </c>
      <c r="M11">
        <v>0</v>
      </c>
      <c r="N11">
        <v>0</v>
      </c>
    </row>
    <row r="12" spans="1:14" x14ac:dyDescent="0.25">
      <c r="A12" s="3">
        <v>0</v>
      </c>
      <c r="B12" s="2">
        <v>0</v>
      </c>
      <c r="C12" s="2">
        <v>0</v>
      </c>
      <c r="D12">
        <v>0</v>
      </c>
      <c r="E12">
        <v>0</v>
      </c>
      <c r="F12">
        <v>0</v>
      </c>
      <c r="G12">
        <v>0</v>
      </c>
      <c r="H12" s="4">
        <v>0</v>
      </c>
      <c r="I12" s="4">
        <v>0</v>
      </c>
      <c r="J12" s="5">
        <v>0</v>
      </c>
      <c r="K12" s="5">
        <v>0</v>
      </c>
      <c r="L12">
        <v>0</v>
      </c>
      <c r="M12">
        <v>0</v>
      </c>
      <c r="N12">
        <v>0</v>
      </c>
    </row>
    <row r="13" spans="1:14" x14ac:dyDescent="0.25">
      <c r="A13" s="3">
        <v>0</v>
      </c>
      <c r="B13" s="2">
        <v>0</v>
      </c>
      <c r="C13" s="2">
        <v>0</v>
      </c>
      <c r="D13">
        <v>0</v>
      </c>
      <c r="E13">
        <v>0</v>
      </c>
      <c r="F13">
        <v>0</v>
      </c>
      <c r="G13">
        <v>0</v>
      </c>
      <c r="H13" s="4">
        <v>0</v>
      </c>
      <c r="I13" s="4">
        <v>0</v>
      </c>
      <c r="J13" s="5">
        <v>0</v>
      </c>
      <c r="K13" s="5">
        <v>0</v>
      </c>
      <c r="L13">
        <v>0</v>
      </c>
      <c r="M13">
        <v>0</v>
      </c>
      <c r="N13">
        <v>0</v>
      </c>
    </row>
    <row r="14" spans="1:14" x14ac:dyDescent="0.25">
      <c r="A14" s="3">
        <v>0</v>
      </c>
      <c r="B14" s="2">
        <v>0</v>
      </c>
      <c r="C14" s="2">
        <v>0</v>
      </c>
      <c r="D14">
        <v>0</v>
      </c>
      <c r="E14">
        <v>0</v>
      </c>
      <c r="F14">
        <v>0</v>
      </c>
      <c r="G14">
        <v>0</v>
      </c>
      <c r="H14" s="4">
        <v>0</v>
      </c>
      <c r="I14" s="4">
        <v>0</v>
      </c>
      <c r="J14" s="5">
        <v>0</v>
      </c>
      <c r="K14" s="5">
        <v>0</v>
      </c>
      <c r="L14">
        <v>0</v>
      </c>
      <c r="M14">
        <v>0</v>
      </c>
      <c r="N14">
        <v>0</v>
      </c>
    </row>
    <row r="15" spans="1:14" x14ac:dyDescent="0.25">
      <c r="A15" s="3">
        <v>0</v>
      </c>
      <c r="B15" s="2">
        <v>0</v>
      </c>
      <c r="C15" s="2">
        <v>0</v>
      </c>
      <c r="D15">
        <v>0</v>
      </c>
      <c r="E15">
        <v>0</v>
      </c>
      <c r="F15">
        <v>0</v>
      </c>
      <c r="G15">
        <v>0</v>
      </c>
      <c r="H15" s="4">
        <v>0</v>
      </c>
      <c r="I15" s="4">
        <v>0</v>
      </c>
      <c r="J15" s="5">
        <v>0</v>
      </c>
      <c r="K15" s="5">
        <v>0</v>
      </c>
      <c r="L15">
        <v>0</v>
      </c>
      <c r="M15">
        <v>0</v>
      </c>
      <c r="N15">
        <v>0</v>
      </c>
    </row>
    <row r="16" spans="1:14" x14ac:dyDescent="0.25">
      <c r="A16" s="3">
        <v>0</v>
      </c>
      <c r="B16" s="2">
        <v>0</v>
      </c>
      <c r="C16" s="2">
        <v>0</v>
      </c>
      <c r="D16">
        <v>0</v>
      </c>
      <c r="E16">
        <v>0</v>
      </c>
      <c r="F16">
        <v>0</v>
      </c>
      <c r="G16">
        <v>0</v>
      </c>
      <c r="H16" s="4">
        <v>0</v>
      </c>
      <c r="I16" s="4">
        <v>0</v>
      </c>
      <c r="J16" s="5">
        <v>0</v>
      </c>
      <c r="K16" s="5">
        <v>0</v>
      </c>
      <c r="L16">
        <v>0</v>
      </c>
      <c r="M16">
        <v>0</v>
      </c>
      <c r="N16">
        <v>0</v>
      </c>
    </row>
    <row r="17" spans="1:14" x14ac:dyDescent="0.25">
      <c r="A17" s="3">
        <v>0</v>
      </c>
      <c r="B17" s="2">
        <v>0</v>
      </c>
      <c r="C17" s="2">
        <v>0</v>
      </c>
      <c r="D17">
        <v>0</v>
      </c>
      <c r="E17">
        <v>0</v>
      </c>
      <c r="F17">
        <v>0</v>
      </c>
      <c r="G17">
        <v>0</v>
      </c>
      <c r="H17" s="4">
        <v>0</v>
      </c>
      <c r="I17" s="4">
        <v>0</v>
      </c>
      <c r="J17" s="5">
        <v>0</v>
      </c>
      <c r="K17" s="5">
        <v>0</v>
      </c>
      <c r="L17">
        <v>0</v>
      </c>
      <c r="M17">
        <v>0</v>
      </c>
      <c r="N17">
        <v>0</v>
      </c>
    </row>
    <row r="18" spans="1:14" x14ac:dyDescent="0.25">
      <c r="A18" s="3">
        <v>0</v>
      </c>
      <c r="B18" s="2">
        <v>0</v>
      </c>
      <c r="C18" s="2">
        <v>0</v>
      </c>
      <c r="D18">
        <v>0</v>
      </c>
      <c r="E18">
        <v>0</v>
      </c>
      <c r="F18">
        <v>0</v>
      </c>
      <c r="G18">
        <v>0</v>
      </c>
      <c r="H18" s="4">
        <v>0</v>
      </c>
      <c r="I18" s="4">
        <v>0</v>
      </c>
      <c r="J18" s="5">
        <v>0</v>
      </c>
      <c r="K18" s="5">
        <v>0</v>
      </c>
      <c r="L18">
        <v>0</v>
      </c>
      <c r="M18">
        <v>0</v>
      </c>
      <c r="N18">
        <v>0</v>
      </c>
    </row>
    <row r="19" spans="1:14" x14ac:dyDescent="0.25">
      <c r="A19" s="3">
        <v>0</v>
      </c>
      <c r="B19" s="2">
        <v>0</v>
      </c>
      <c r="C19" s="2">
        <v>0</v>
      </c>
      <c r="D19">
        <v>0</v>
      </c>
      <c r="E19">
        <v>0</v>
      </c>
      <c r="F19">
        <v>0</v>
      </c>
      <c r="G19">
        <v>0</v>
      </c>
      <c r="H19" s="4">
        <v>0</v>
      </c>
      <c r="I19" s="4">
        <v>0</v>
      </c>
      <c r="J19" s="5">
        <v>0</v>
      </c>
      <c r="K19" s="5">
        <v>0</v>
      </c>
      <c r="L19">
        <v>0</v>
      </c>
      <c r="M19">
        <v>0</v>
      </c>
      <c r="N19">
        <v>0</v>
      </c>
    </row>
    <row r="20" spans="1:14" x14ac:dyDescent="0.25">
      <c r="A20" s="3">
        <v>0</v>
      </c>
      <c r="B20" s="2">
        <v>0</v>
      </c>
      <c r="C20" s="2">
        <v>0</v>
      </c>
      <c r="D20">
        <v>0</v>
      </c>
      <c r="E20">
        <v>0</v>
      </c>
      <c r="F20">
        <v>0</v>
      </c>
      <c r="G20">
        <v>0</v>
      </c>
      <c r="H20" s="4">
        <v>0</v>
      </c>
      <c r="I20" s="4">
        <v>0</v>
      </c>
      <c r="J20" s="5">
        <v>0</v>
      </c>
      <c r="K20" s="5">
        <v>0</v>
      </c>
      <c r="L20">
        <v>0</v>
      </c>
      <c r="M20">
        <v>0</v>
      </c>
      <c r="N20">
        <v>0</v>
      </c>
    </row>
    <row r="21" spans="1:14" x14ac:dyDescent="0.25">
      <c r="A21" s="3">
        <v>0</v>
      </c>
      <c r="B21" s="2">
        <v>0</v>
      </c>
      <c r="C21" s="2">
        <v>0</v>
      </c>
      <c r="D21">
        <v>0</v>
      </c>
      <c r="E21">
        <v>0</v>
      </c>
      <c r="F21">
        <v>0</v>
      </c>
      <c r="G21">
        <v>0</v>
      </c>
      <c r="H21" s="4">
        <v>0</v>
      </c>
      <c r="I21" s="4">
        <v>0</v>
      </c>
      <c r="J21" s="5">
        <v>0</v>
      </c>
      <c r="K21" s="5">
        <v>0</v>
      </c>
      <c r="L21">
        <v>0</v>
      </c>
      <c r="M21">
        <v>0</v>
      </c>
      <c r="N21">
        <v>0</v>
      </c>
    </row>
    <row r="22" spans="1:14" x14ac:dyDescent="0.25">
      <c r="A22" s="3">
        <v>0</v>
      </c>
      <c r="B22" s="2">
        <v>0</v>
      </c>
      <c r="C22" s="2">
        <v>0</v>
      </c>
      <c r="D22">
        <v>0</v>
      </c>
      <c r="E22">
        <v>0</v>
      </c>
      <c r="F22">
        <v>0</v>
      </c>
      <c r="G22">
        <v>0</v>
      </c>
      <c r="H22" s="4">
        <v>0</v>
      </c>
      <c r="I22" s="4">
        <v>0</v>
      </c>
      <c r="J22" s="5">
        <v>0</v>
      </c>
      <c r="K22" s="5">
        <v>0</v>
      </c>
      <c r="L22">
        <v>0</v>
      </c>
      <c r="M22">
        <v>0</v>
      </c>
      <c r="N22">
        <v>0</v>
      </c>
    </row>
    <row r="23" spans="1:14" x14ac:dyDescent="0.25">
      <c r="A23" s="3">
        <v>0</v>
      </c>
      <c r="B23" s="2">
        <v>0</v>
      </c>
      <c r="C23" s="2">
        <v>0</v>
      </c>
      <c r="D23">
        <v>0</v>
      </c>
      <c r="E23">
        <v>0</v>
      </c>
      <c r="F23">
        <v>0</v>
      </c>
      <c r="G23">
        <v>0</v>
      </c>
      <c r="H23" s="4">
        <v>0</v>
      </c>
      <c r="I23" s="4">
        <v>0</v>
      </c>
      <c r="J23" s="5">
        <v>0</v>
      </c>
      <c r="K23" s="5">
        <v>0</v>
      </c>
      <c r="L23">
        <v>0</v>
      </c>
      <c r="M23">
        <v>0</v>
      </c>
      <c r="N23">
        <v>0</v>
      </c>
    </row>
    <row r="24" spans="1:14" x14ac:dyDescent="0.25">
      <c r="A24" s="3">
        <v>0</v>
      </c>
      <c r="B24" s="2">
        <v>0</v>
      </c>
      <c r="C24" s="2">
        <v>0</v>
      </c>
      <c r="D24">
        <v>0</v>
      </c>
      <c r="E24">
        <v>0</v>
      </c>
      <c r="F24">
        <v>0</v>
      </c>
      <c r="G24">
        <v>0</v>
      </c>
      <c r="H24" s="4">
        <v>0</v>
      </c>
      <c r="I24" s="4">
        <v>0</v>
      </c>
      <c r="J24" s="5">
        <v>0</v>
      </c>
      <c r="K24" s="5">
        <v>0</v>
      </c>
      <c r="L24">
        <v>0</v>
      </c>
      <c r="M24">
        <v>0</v>
      </c>
      <c r="N24">
        <v>0</v>
      </c>
    </row>
    <row r="25" spans="1:14" x14ac:dyDescent="0.25">
      <c r="A25" s="3">
        <v>0</v>
      </c>
      <c r="B25" s="2">
        <v>0</v>
      </c>
      <c r="C25" s="2">
        <v>0</v>
      </c>
      <c r="D25">
        <v>0</v>
      </c>
      <c r="E25">
        <v>0</v>
      </c>
      <c r="F25">
        <v>0</v>
      </c>
      <c r="G25">
        <v>0</v>
      </c>
      <c r="H25" s="4">
        <v>0</v>
      </c>
      <c r="I25" s="4">
        <v>0</v>
      </c>
      <c r="J25" s="5">
        <v>0</v>
      </c>
      <c r="K25" s="5">
        <v>0</v>
      </c>
      <c r="L25">
        <v>0</v>
      </c>
      <c r="M25">
        <v>0</v>
      </c>
      <c r="N25">
        <v>0</v>
      </c>
    </row>
    <row r="26" spans="1:14" x14ac:dyDescent="0.25">
      <c r="A26" s="3">
        <v>0</v>
      </c>
      <c r="B26" s="2">
        <v>0</v>
      </c>
      <c r="C26" s="2">
        <v>0</v>
      </c>
      <c r="D26">
        <v>0</v>
      </c>
      <c r="E26">
        <v>0</v>
      </c>
      <c r="F26">
        <v>0</v>
      </c>
      <c r="G26">
        <v>0</v>
      </c>
      <c r="H26" s="4">
        <v>0</v>
      </c>
      <c r="I26" s="4">
        <v>0</v>
      </c>
      <c r="J26" s="5">
        <v>0</v>
      </c>
      <c r="K26" s="5">
        <v>0</v>
      </c>
      <c r="L26">
        <v>0</v>
      </c>
      <c r="M26">
        <v>0</v>
      </c>
      <c r="N26">
        <v>0</v>
      </c>
    </row>
    <row r="27" spans="1:14" x14ac:dyDescent="0.25">
      <c r="A27" s="3">
        <v>0</v>
      </c>
      <c r="B27" s="2">
        <v>0</v>
      </c>
      <c r="C27" s="2">
        <v>0</v>
      </c>
      <c r="D27">
        <v>0</v>
      </c>
      <c r="E27">
        <v>0</v>
      </c>
      <c r="F27">
        <v>0</v>
      </c>
      <c r="G27">
        <v>0</v>
      </c>
      <c r="H27" s="4">
        <v>0</v>
      </c>
      <c r="I27" s="4">
        <v>0</v>
      </c>
      <c r="J27" s="5">
        <v>0</v>
      </c>
      <c r="K27" s="5">
        <v>0</v>
      </c>
      <c r="L27">
        <v>0</v>
      </c>
      <c r="M27">
        <v>0</v>
      </c>
      <c r="N27">
        <v>0</v>
      </c>
    </row>
    <row r="28" spans="1:14" x14ac:dyDescent="0.25">
      <c r="A28" s="3">
        <v>0</v>
      </c>
      <c r="B28" s="2">
        <v>0</v>
      </c>
      <c r="C28" s="2">
        <v>0</v>
      </c>
      <c r="D28">
        <v>0</v>
      </c>
      <c r="E28">
        <v>0</v>
      </c>
      <c r="F28">
        <v>0</v>
      </c>
      <c r="G28">
        <v>0</v>
      </c>
      <c r="H28" s="4">
        <v>0</v>
      </c>
      <c r="I28" s="4">
        <v>0</v>
      </c>
      <c r="J28" s="5">
        <v>0</v>
      </c>
      <c r="K28" s="5">
        <v>0</v>
      </c>
      <c r="L28">
        <v>0</v>
      </c>
      <c r="M28">
        <v>0</v>
      </c>
      <c r="N28">
        <v>0</v>
      </c>
    </row>
    <row r="29" spans="1:14" x14ac:dyDescent="0.25">
      <c r="A29" s="3">
        <v>0</v>
      </c>
      <c r="B29" s="2">
        <v>0</v>
      </c>
      <c r="C29" s="2">
        <v>0</v>
      </c>
      <c r="D29">
        <v>0</v>
      </c>
      <c r="E29">
        <v>0</v>
      </c>
      <c r="F29">
        <v>0</v>
      </c>
      <c r="G29">
        <v>0</v>
      </c>
      <c r="H29" s="4">
        <v>0</v>
      </c>
      <c r="I29" s="4">
        <v>0</v>
      </c>
      <c r="J29" s="5">
        <v>0</v>
      </c>
      <c r="K29" s="5">
        <v>0</v>
      </c>
      <c r="L29">
        <v>0</v>
      </c>
      <c r="M29">
        <v>0</v>
      </c>
      <c r="N29">
        <v>0</v>
      </c>
    </row>
    <row r="30" spans="1:14" x14ac:dyDescent="0.25">
      <c r="A30" s="3">
        <v>0</v>
      </c>
      <c r="B30" s="2">
        <v>0</v>
      </c>
      <c r="C30" s="2">
        <v>0</v>
      </c>
      <c r="D30">
        <v>0</v>
      </c>
      <c r="E30">
        <v>0</v>
      </c>
      <c r="F30">
        <v>0</v>
      </c>
      <c r="G30">
        <v>0</v>
      </c>
      <c r="H30" s="4">
        <v>0</v>
      </c>
      <c r="I30" s="4">
        <v>0</v>
      </c>
      <c r="J30" s="5">
        <v>0</v>
      </c>
      <c r="K30" s="5">
        <v>0</v>
      </c>
      <c r="L30">
        <v>0</v>
      </c>
      <c r="M30">
        <v>0</v>
      </c>
      <c r="N30">
        <v>0</v>
      </c>
    </row>
    <row r="31" spans="1:14" x14ac:dyDescent="0.25">
      <c r="A31" s="3">
        <v>0</v>
      </c>
      <c r="B31" s="2">
        <v>0</v>
      </c>
      <c r="C31" s="2">
        <v>0</v>
      </c>
      <c r="D31">
        <v>0</v>
      </c>
      <c r="E31">
        <v>0</v>
      </c>
      <c r="F31">
        <v>0</v>
      </c>
      <c r="G31">
        <v>0</v>
      </c>
      <c r="H31" s="4">
        <v>0</v>
      </c>
      <c r="I31" s="4">
        <v>0</v>
      </c>
      <c r="J31" s="5">
        <v>0</v>
      </c>
      <c r="K31" s="5">
        <v>0</v>
      </c>
      <c r="L31">
        <v>0</v>
      </c>
      <c r="M31">
        <v>0</v>
      </c>
      <c r="N31">
        <v>0</v>
      </c>
    </row>
    <row r="32" spans="1:14" x14ac:dyDescent="0.25">
      <c r="A32" s="3">
        <v>0</v>
      </c>
      <c r="B32" s="2">
        <v>0</v>
      </c>
      <c r="C32" s="2">
        <v>0</v>
      </c>
      <c r="D32">
        <v>0</v>
      </c>
      <c r="E32">
        <v>0</v>
      </c>
      <c r="F32">
        <v>0</v>
      </c>
      <c r="G32">
        <v>0</v>
      </c>
      <c r="H32" s="4">
        <v>0</v>
      </c>
      <c r="I32" s="4">
        <v>0</v>
      </c>
      <c r="J32" s="5">
        <v>0</v>
      </c>
      <c r="K32" s="5">
        <v>0</v>
      </c>
      <c r="L32">
        <v>0</v>
      </c>
      <c r="M32">
        <v>0</v>
      </c>
      <c r="N32">
        <v>0</v>
      </c>
    </row>
    <row r="33" spans="1:14" x14ac:dyDescent="0.25">
      <c r="A33" s="3">
        <v>0</v>
      </c>
      <c r="B33" s="2">
        <v>0</v>
      </c>
      <c r="C33" s="2">
        <v>0</v>
      </c>
      <c r="D33">
        <v>0</v>
      </c>
      <c r="E33">
        <v>0</v>
      </c>
      <c r="F33">
        <v>0</v>
      </c>
      <c r="G33">
        <v>0</v>
      </c>
      <c r="H33" s="4">
        <v>0</v>
      </c>
      <c r="I33" s="4">
        <v>0</v>
      </c>
      <c r="J33" s="5">
        <v>0</v>
      </c>
      <c r="K33" s="5">
        <v>0</v>
      </c>
      <c r="L33">
        <v>0</v>
      </c>
      <c r="M33">
        <v>0</v>
      </c>
      <c r="N33">
        <v>0</v>
      </c>
    </row>
    <row r="34" spans="1:14" x14ac:dyDescent="0.25">
      <c r="A34" s="3">
        <v>0</v>
      </c>
      <c r="B34" s="2">
        <v>0</v>
      </c>
      <c r="C34" s="2">
        <v>0</v>
      </c>
      <c r="D34">
        <v>0</v>
      </c>
      <c r="E34">
        <v>0</v>
      </c>
      <c r="F34">
        <v>0</v>
      </c>
      <c r="G34">
        <v>0</v>
      </c>
      <c r="H34" s="4">
        <v>0</v>
      </c>
      <c r="I34" s="4">
        <v>0</v>
      </c>
      <c r="J34" s="5">
        <v>0</v>
      </c>
      <c r="K34" s="5">
        <v>0</v>
      </c>
      <c r="L34">
        <v>0</v>
      </c>
      <c r="M34">
        <v>0</v>
      </c>
      <c r="N34">
        <v>0</v>
      </c>
    </row>
    <row r="35" spans="1:14" x14ac:dyDescent="0.25">
      <c r="A35" s="3">
        <v>0</v>
      </c>
      <c r="B35" s="2">
        <v>0</v>
      </c>
      <c r="C35" s="2">
        <v>0</v>
      </c>
      <c r="D35">
        <v>0</v>
      </c>
      <c r="E35">
        <v>0</v>
      </c>
      <c r="F35">
        <v>0</v>
      </c>
      <c r="G35">
        <v>0</v>
      </c>
      <c r="H35" s="4">
        <v>0</v>
      </c>
      <c r="I35" s="4">
        <v>0</v>
      </c>
      <c r="J35" s="5">
        <v>0</v>
      </c>
      <c r="K35" s="5">
        <v>0</v>
      </c>
      <c r="L35">
        <v>0</v>
      </c>
      <c r="M35">
        <v>0</v>
      </c>
      <c r="N35">
        <v>0</v>
      </c>
    </row>
    <row r="36" spans="1:14" x14ac:dyDescent="0.25">
      <c r="A36" s="3">
        <v>0</v>
      </c>
      <c r="B36" s="2">
        <v>0</v>
      </c>
      <c r="C36" s="2">
        <v>0</v>
      </c>
      <c r="D36">
        <v>0</v>
      </c>
      <c r="E36">
        <v>0</v>
      </c>
      <c r="F36">
        <v>0</v>
      </c>
      <c r="G36">
        <v>0</v>
      </c>
      <c r="H36" s="4">
        <v>0</v>
      </c>
      <c r="I36" s="4">
        <v>0</v>
      </c>
      <c r="J36" s="5">
        <v>0</v>
      </c>
      <c r="K36" s="5">
        <v>0</v>
      </c>
      <c r="L36">
        <v>0</v>
      </c>
      <c r="M36">
        <v>0</v>
      </c>
      <c r="N36">
        <v>0</v>
      </c>
    </row>
    <row r="37" spans="1:14" x14ac:dyDescent="0.25">
      <c r="A37" s="3">
        <v>0</v>
      </c>
      <c r="B37" s="2">
        <v>0</v>
      </c>
      <c r="C37" s="2">
        <v>0</v>
      </c>
      <c r="D37">
        <v>0</v>
      </c>
      <c r="E37">
        <v>0</v>
      </c>
      <c r="F37">
        <v>0</v>
      </c>
      <c r="G37">
        <v>0</v>
      </c>
      <c r="H37" s="4">
        <v>0</v>
      </c>
      <c r="I37" s="4">
        <v>0</v>
      </c>
      <c r="J37" s="5">
        <v>0</v>
      </c>
      <c r="K37" s="5">
        <v>0</v>
      </c>
      <c r="L37">
        <v>0</v>
      </c>
      <c r="M37">
        <v>0</v>
      </c>
      <c r="N37">
        <v>0</v>
      </c>
    </row>
    <row r="38" spans="1:14" x14ac:dyDescent="0.25">
      <c r="A38" s="3">
        <v>0</v>
      </c>
      <c r="B38" s="2">
        <v>0</v>
      </c>
      <c r="C38" s="2">
        <v>0</v>
      </c>
      <c r="D38">
        <v>0</v>
      </c>
      <c r="E38">
        <v>0</v>
      </c>
      <c r="F38">
        <v>0</v>
      </c>
      <c r="G38">
        <v>0</v>
      </c>
      <c r="H38" s="4">
        <v>0</v>
      </c>
      <c r="I38" s="4">
        <v>0</v>
      </c>
      <c r="J38" s="5">
        <v>0</v>
      </c>
      <c r="K38" s="5">
        <v>0</v>
      </c>
      <c r="L38">
        <v>0</v>
      </c>
      <c r="M38">
        <v>0</v>
      </c>
      <c r="N38">
        <v>0</v>
      </c>
    </row>
    <row r="39" spans="1:14" x14ac:dyDescent="0.25">
      <c r="A39" s="3">
        <v>0</v>
      </c>
      <c r="B39" s="2">
        <v>0</v>
      </c>
      <c r="C39" s="2">
        <v>0</v>
      </c>
      <c r="D39">
        <v>0</v>
      </c>
      <c r="E39">
        <v>0</v>
      </c>
      <c r="F39">
        <v>0</v>
      </c>
      <c r="G39">
        <v>0</v>
      </c>
      <c r="H39" s="4">
        <v>0</v>
      </c>
      <c r="I39" s="4">
        <v>0</v>
      </c>
      <c r="J39" s="5">
        <v>0</v>
      </c>
      <c r="K39" s="5">
        <v>0</v>
      </c>
      <c r="L39">
        <v>0</v>
      </c>
      <c r="M39">
        <v>0</v>
      </c>
      <c r="N39">
        <v>0</v>
      </c>
    </row>
    <row r="40" spans="1:14" x14ac:dyDescent="0.25">
      <c r="A40" s="3">
        <v>0</v>
      </c>
      <c r="B40" s="2">
        <v>0</v>
      </c>
      <c r="C40" s="2">
        <v>0</v>
      </c>
      <c r="D40">
        <v>0</v>
      </c>
      <c r="E40">
        <v>0</v>
      </c>
      <c r="F40">
        <v>0</v>
      </c>
      <c r="G40">
        <v>0</v>
      </c>
      <c r="H40" s="4">
        <v>0</v>
      </c>
      <c r="I40" s="4">
        <v>0</v>
      </c>
      <c r="J40" s="5">
        <v>0</v>
      </c>
      <c r="K40" s="5">
        <v>0</v>
      </c>
      <c r="L40">
        <v>0</v>
      </c>
      <c r="M40">
        <v>0</v>
      </c>
      <c r="N40">
        <v>0</v>
      </c>
    </row>
    <row r="41" spans="1:14" x14ac:dyDescent="0.25">
      <c r="A41" s="3">
        <v>0</v>
      </c>
      <c r="B41" s="2">
        <v>0</v>
      </c>
      <c r="C41" s="2">
        <v>0</v>
      </c>
      <c r="D41">
        <v>0</v>
      </c>
      <c r="E41">
        <v>0</v>
      </c>
      <c r="F41">
        <v>0</v>
      </c>
      <c r="G41">
        <v>0</v>
      </c>
      <c r="H41" s="4">
        <v>0</v>
      </c>
      <c r="I41" s="4">
        <v>0</v>
      </c>
      <c r="J41" s="5">
        <v>0</v>
      </c>
      <c r="K41" s="5">
        <v>0</v>
      </c>
      <c r="L41">
        <v>0</v>
      </c>
      <c r="M41">
        <v>0</v>
      </c>
      <c r="N41">
        <v>0</v>
      </c>
    </row>
    <row r="42" spans="1:14" x14ac:dyDescent="0.25">
      <c r="A42" s="3">
        <v>0</v>
      </c>
      <c r="B42" s="2">
        <v>0</v>
      </c>
      <c r="C42" s="2">
        <v>0</v>
      </c>
      <c r="D42">
        <v>0</v>
      </c>
      <c r="E42">
        <v>0</v>
      </c>
      <c r="F42">
        <v>0</v>
      </c>
      <c r="G42">
        <v>0</v>
      </c>
      <c r="H42" s="4">
        <v>0</v>
      </c>
      <c r="I42" s="4">
        <v>0</v>
      </c>
      <c r="J42" s="5">
        <v>0</v>
      </c>
      <c r="K42" s="5">
        <v>0</v>
      </c>
      <c r="L42">
        <v>0</v>
      </c>
      <c r="M42">
        <v>0</v>
      </c>
      <c r="N42">
        <v>0</v>
      </c>
    </row>
    <row r="43" spans="1:14" x14ac:dyDescent="0.25">
      <c r="A43" s="3">
        <v>0</v>
      </c>
      <c r="B43" s="2">
        <v>0</v>
      </c>
      <c r="C43" s="2">
        <v>0</v>
      </c>
      <c r="D43">
        <v>0</v>
      </c>
      <c r="E43">
        <v>0</v>
      </c>
      <c r="F43">
        <v>0</v>
      </c>
      <c r="G43">
        <v>0</v>
      </c>
      <c r="H43" s="4">
        <v>0</v>
      </c>
      <c r="I43" s="4">
        <v>0</v>
      </c>
      <c r="J43" s="5">
        <v>0</v>
      </c>
      <c r="K43" s="5">
        <v>0</v>
      </c>
      <c r="L43">
        <v>0</v>
      </c>
      <c r="M43">
        <v>0</v>
      </c>
      <c r="N43">
        <v>0</v>
      </c>
    </row>
    <row r="44" spans="1:14" x14ac:dyDescent="0.25">
      <c r="A44" s="3">
        <v>0</v>
      </c>
      <c r="B44" s="2">
        <v>0</v>
      </c>
      <c r="C44" s="2">
        <v>0</v>
      </c>
      <c r="D44">
        <v>0</v>
      </c>
      <c r="E44">
        <v>0</v>
      </c>
      <c r="F44">
        <v>0</v>
      </c>
      <c r="G44">
        <v>0</v>
      </c>
      <c r="H44" s="4">
        <v>0</v>
      </c>
      <c r="I44" s="4">
        <v>0</v>
      </c>
      <c r="J44" s="5">
        <v>0</v>
      </c>
      <c r="K44" s="5">
        <v>0</v>
      </c>
      <c r="L44">
        <v>0</v>
      </c>
      <c r="M44">
        <v>0</v>
      </c>
      <c r="N44">
        <v>0</v>
      </c>
    </row>
    <row r="45" spans="1:14" x14ac:dyDescent="0.25">
      <c r="A45" s="3">
        <v>0</v>
      </c>
      <c r="B45" s="2">
        <v>0</v>
      </c>
      <c r="C45" s="2">
        <v>0</v>
      </c>
      <c r="D45">
        <v>0</v>
      </c>
      <c r="E45">
        <v>0</v>
      </c>
      <c r="F45">
        <v>0</v>
      </c>
      <c r="G45">
        <v>0</v>
      </c>
      <c r="H45" s="4">
        <v>0</v>
      </c>
      <c r="I45" s="4">
        <v>0</v>
      </c>
      <c r="J45" s="5">
        <v>0</v>
      </c>
      <c r="K45" s="5">
        <v>0</v>
      </c>
      <c r="L45">
        <v>0</v>
      </c>
      <c r="M45">
        <v>0</v>
      </c>
      <c r="N45">
        <v>0</v>
      </c>
    </row>
    <row r="46" spans="1:14" x14ac:dyDescent="0.25">
      <c r="A46" s="3">
        <v>0</v>
      </c>
      <c r="B46" s="2">
        <v>0</v>
      </c>
      <c r="C46" s="2">
        <v>0</v>
      </c>
      <c r="D46">
        <v>0</v>
      </c>
      <c r="E46">
        <v>0</v>
      </c>
      <c r="F46">
        <v>0</v>
      </c>
      <c r="G46">
        <v>0</v>
      </c>
      <c r="H46" s="4">
        <v>0</v>
      </c>
      <c r="I46" s="4">
        <v>0</v>
      </c>
      <c r="J46" s="5">
        <v>0</v>
      </c>
      <c r="K46" s="5">
        <v>0</v>
      </c>
      <c r="L46">
        <v>0</v>
      </c>
      <c r="M46">
        <v>0</v>
      </c>
      <c r="N46">
        <v>0</v>
      </c>
    </row>
    <row r="47" spans="1:14" x14ac:dyDescent="0.25">
      <c r="A47" s="3">
        <v>0</v>
      </c>
      <c r="B47" s="2">
        <v>0</v>
      </c>
      <c r="C47" s="2">
        <v>0</v>
      </c>
      <c r="D47">
        <v>0</v>
      </c>
      <c r="E47">
        <v>0</v>
      </c>
      <c r="F47">
        <v>0</v>
      </c>
      <c r="G47">
        <v>0</v>
      </c>
      <c r="H47" s="4">
        <v>0</v>
      </c>
      <c r="I47" s="4">
        <v>0</v>
      </c>
      <c r="J47" s="5">
        <v>0</v>
      </c>
      <c r="K47" s="5">
        <v>0</v>
      </c>
      <c r="L47">
        <v>0</v>
      </c>
      <c r="M47">
        <v>0</v>
      </c>
      <c r="N47">
        <v>0</v>
      </c>
    </row>
    <row r="48" spans="1:14" x14ac:dyDescent="0.25">
      <c r="A48" s="3">
        <v>0</v>
      </c>
      <c r="B48" s="2">
        <v>0</v>
      </c>
      <c r="C48" s="2">
        <v>0</v>
      </c>
      <c r="D48">
        <v>0</v>
      </c>
      <c r="E48">
        <v>0</v>
      </c>
      <c r="F48">
        <v>0</v>
      </c>
      <c r="G48">
        <v>0</v>
      </c>
      <c r="H48" s="4">
        <v>0</v>
      </c>
      <c r="I48" s="4">
        <v>0</v>
      </c>
      <c r="J48" s="5">
        <v>0</v>
      </c>
      <c r="K48" s="5">
        <v>0</v>
      </c>
      <c r="L48">
        <v>0</v>
      </c>
      <c r="M48">
        <v>0</v>
      </c>
      <c r="N48">
        <v>0</v>
      </c>
    </row>
    <row r="49" spans="1:14" x14ac:dyDescent="0.25">
      <c r="A49" s="3">
        <v>0</v>
      </c>
      <c r="B49" s="2">
        <v>0</v>
      </c>
      <c r="C49" s="2">
        <v>0</v>
      </c>
      <c r="D49">
        <v>0</v>
      </c>
      <c r="E49">
        <v>0</v>
      </c>
      <c r="F49">
        <v>0</v>
      </c>
      <c r="G49">
        <v>0</v>
      </c>
      <c r="H49" s="4">
        <v>0</v>
      </c>
      <c r="I49" s="4">
        <v>0</v>
      </c>
      <c r="J49" s="5">
        <v>0</v>
      </c>
      <c r="K49" s="5">
        <v>0</v>
      </c>
      <c r="L49">
        <v>0</v>
      </c>
      <c r="M49">
        <v>0</v>
      </c>
      <c r="N49">
        <v>0</v>
      </c>
    </row>
    <row r="50" spans="1:14" x14ac:dyDescent="0.25">
      <c r="A50" s="3">
        <v>0</v>
      </c>
      <c r="B50" s="2">
        <v>0</v>
      </c>
      <c r="C50" s="2">
        <v>0</v>
      </c>
      <c r="D50">
        <v>0</v>
      </c>
      <c r="E50">
        <v>0</v>
      </c>
      <c r="F50">
        <v>0</v>
      </c>
      <c r="G50">
        <v>0</v>
      </c>
      <c r="H50" s="4">
        <v>0</v>
      </c>
      <c r="I50" s="4">
        <v>0</v>
      </c>
      <c r="J50" s="5">
        <v>0</v>
      </c>
      <c r="K50" s="5">
        <v>0</v>
      </c>
      <c r="L50">
        <v>0</v>
      </c>
      <c r="M50">
        <v>0</v>
      </c>
      <c r="N50">
        <v>0</v>
      </c>
    </row>
    <row r="51" spans="1:14" x14ac:dyDescent="0.25">
      <c r="A51" s="3">
        <v>0</v>
      </c>
      <c r="B51" s="2">
        <v>0</v>
      </c>
      <c r="C51" s="2">
        <v>0</v>
      </c>
      <c r="D51">
        <v>0</v>
      </c>
      <c r="E51">
        <v>0</v>
      </c>
      <c r="F51">
        <v>0</v>
      </c>
      <c r="G51">
        <v>0</v>
      </c>
      <c r="H51" s="4">
        <v>0</v>
      </c>
      <c r="I51" s="4">
        <v>0</v>
      </c>
      <c r="J51" s="5">
        <v>0</v>
      </c>
      <c r="K51" s="5">
        <v>0</v>
      </c>
      <c r="L51">
        <v>0</v>
      </c>
      <c r="M51">
        <v>0</v>
      </c>
      <c r="N51">
        <v>0</v>
      </c>
    </row>
    <row r="52" spans="1:14" x14ac:dyDescent="0.25">
      <c r="A52" s="3">
        <v>0</v>
      </c>
      <c r="B52" s="2">
        <v>0</v>
      </c>
      <c r="C52" s="2">
        <v>0</v>
      </c>
      <c r="D52">
        <v>0</v>
      </c>
      <c r="E52">
        <v>0</v>
      </c>
      <c r="F52">
        <v>0</v>
      </c>
      <c r="G52">
        <v>0</v>
      </c>
      <c r="H52" s="4">
        <v>0</v>
      </c>
      <c r="I52" s="4">
        <v>0</v>
      </c>
      <c r="J52" s="5">
        <v>0</v>
      </c>
      <c r="K52" s="5">
        <v>0</v>
      </c>
      <c r="L52">
        <v>0</v>
      </c>
      <c r="M52">
        <v>0</v>
      </c>
      <c r="N52">
        <v>0</v>
      </c>
    </row>
    <row r="53" spans="1:14" x14ac:dyDescent="0.25">
      <c r="A53" s="3">
        <v>0</v>
      </c>
      <c r="B53" s="2">
        <v>0</v>
      </c>
      <c r="C53" s="2">
        <v>0</v>
      </c>
      <c r="D53">
        <v>0</v>
      </c>
      <c r="E53">
        <v>0</v>
      </c>
      <c r="F53">
        <v>0</v>
      </c>
      <c r="G53">
        <v>0</v>
      </c>
      <c r="H53" s="4">
        <v>0</v>
      </c>
      <c r="I53" s="4">
        <v>0</v>
      </c>
      <c r="J53" s="5">
        <v>0</v>
      </c>
      <c r="K53" s="5">
        <v>0</v>
      </c>
      <c r="L53">
        <v>0</v>
      </c>
      <c r="M53">
        <v>0</v>
      </c>
      <c r="N53">
        <v>0</v>
      </c>
    </row>
    <row r="54" spans="1:14" x14ac:dyDescent="0.25">
      <c r="A54" s="3">
        <v>0</v>
      </c>
      <c r="B54" s="2">
        <v>0</v>
      </c>
      <c r="C54" s="2">
        <v>0</v>
      </c>
      <c r="D54">
        <v>0</v>
      </c>
      <c r="E54">
        <v>0</v>
      </c>
      <c r="F54">
        <v>0</v>
      </c>
      <c r="G54">
        <v>0</v>
      </c>
      <c r="H54" s="4">
        <v>0</v>
      </c>
      <c r="I54" s="4">
        <v>0</v>
      </c>
      <c r="J54" s="5">
        <v>0</v>
      </c>
      <c r="K54" s="5">
        <v>0</v>
      </c>
      <c r="L54">
        <v>0</v>
      </c>
      <c r="M54">
        <v>0</v>
      </c>
      <c r="N54">
        <v>0</v>
      </c>
    </row>
    <row r="55" spans="1:14" x14ac:dyDescent="0.25">
      <c r="A55" s="3">
        <v>0</v>
      </c>
      <c r="B55" s="2">
        <v>0</v>
      </c>
      <c r="C55" s="2">
        <v>0</v>
      </c>
      <c r="D55">
        <v>0</v>
      </c>
      <c r="E55">
        <v>0</v>
      </c>
      <c r="F55">
        <v>0</v>
      </c>
      <c r="G55">
        <v>0</v>
      </c>
      <c r="H55" s="4">
        <v>0</v>
      </c>
      <c r="I55" s="4">
        <v>0</v>
      </c>
      <c r="J55" s="5">
        <v>0</v>
      </c>
      <c r="K55" s="5">
        <v>0</v>
      </c>
      <c r="L55">
        <v>0</v>
      </c>
      <c r="M55">
        <v>0</v>
      </c>
      <c r="N55">
        <v>0</v>
      </c>
    </row>
    <row r="56" spans="1:14" x14ac:dyDescent="0.25">
      <c r="A56" s="3">
        <v>0</v>
      </c>
      <c r="B56" s="2">
        <v>0</v>
      </c>
      <c r="C56" s="2">
        <v>0</v>
      </c>
      <c r="D56">
        <v>0</v>
      </c>
      <c r="E56">
        <v>0</v>
      </c>
      <c r="F56">
        <v>0</v>
      </c>
      <c r="G56">
        <v>0</v>
      </c>
      <c r="H56" s="4">
        <v>0</v>
      </c>
      <c r="I56" s="4">
        <v>0</v>
      </c>
      <c r="J56" s="5">
        <v>0</v>
      </c>
      <c r="K56" s="5">
        <v>0</v>
      </c>
      <c r="L56">
        <v>0</v>
      </c>
      <c r="M56">
        <v>0</v>
      </c>
      <c r="N56">
        <v>0</v>
      </c>
    </row>
    <row r="57" spans="1:14" x14ac:dyDescent="0.25">
      <c r="A57" s="3">
        <v>0</v>
      </c>
      <c r="B57" s="2">
        <v>0</v>
      </c>
      <c r="C57" s="2">
        <v>0</v>
      </c>
      <c r="D57">
        <v>0</v>
      </c>
      <c r="E57">
        <v>0</v>
      </c>
      <c r="F57">
        <v>0</v>
      </c>
      <c r="G57">
        <v>0</v>
      </c>
      <c r="H57" s="4">
        <v>0</v>
      </c>
      <c r="I57" s="4">
        <v>0</v>
      </c>
      <c r="J57" s="5">
        <v>0</v>
      </c>
      <c r="K57" s="5">
        <v>0</v>
      </c>
      <c r="L57">
        <v>0</v>
      </c>
      <c r="M57">
        <v>0</v>
      </c>
      <c r="N57">
        <v>0</v>
      </c>
    </row>
    <row r="58" spans="1:14" x14ac:dyDescent="0.25">
      <c r="A58" s="3">
        <v>0</v>
      </c>
      <c r="B58" s="2">
        <v>0</v>
      </c>
      <c r="C58" s="2">
        <v>0</v>
      </c>
      <c r="D58">
        <v>0</v>
      </c>
      <c r="E58">
        <v>0</v>
      </c>
      <c r="F58">
        <v>0</v>
      </c>
      <c r="G58">
        <v>0</v>
      </c>
      <c r="H58" s="4">
        <v>0</v>
      </c>
      <c r="I58" s="4">
        <v>0</v>
      </c>
      <c r="J58" s="5">
        <v>0</v>
      </c>
      <c r="K58" s="5">
        <v>0</v>
      </c>
      <c r="L58">
        <v>0</v>
      </c>
      <c r="M58">
        <v>0</v>
      </c>
      <c r="N58">
        <v>0</v>
      </c>
    </row>
    <row r="59" spans="1:14" x14ac:dyDescent="0.25">
      <c r="A59" s="3">
        <v>0</v>
      </c>
      <c r="B59" s="2">
        <v>0</v>
      </c>
      <c r="C59" s="2">
        <v>0</v>
      </c>
      <c r="D59">
        <v>0</v>
      </c>
      <c r="E59">
        <v>0</v>
      </c>
      <c r="F59">
        <v>0</v>
      </c>
      <c r="G59">
        <v>0</v>
      </c>
      <c r="H59" s="4">
        <v>0</v>
      </c>
      <c r="I59" s="4">
        <v>0</v>
      </c>
      <c r="J59" s="5">
        <v>0</v>
      </c>
      <c r="K59" s="5">
        <v>0</v>
      </c>
      <c r="L59">
        <v>0</v>
      </c>
      <c r="M59">
        <v>0</v>
      </c>
      <c r="N59">
        <v>0</v>
      </c>
    </row>
    <row r="60" spans="1:14" x14ac:dyDescent="0.25">
      <c r="A60" s="3">
        <v>0</v>
      </c>
      <c r="B60" s="2">
        <v>0</v>
      </c>
      <c r="C60" s="2">
        <v>0</v>
      </c>
      <c r="D60">
        <v>0</v>
      </c>
      <c r="E60">
        <v>0</v>
      </c>
      <c r="F60">
        <v>0</v>
      </c>
      <c r="G60">
        <v>0</v>
      </c>
      <c r="H60" s="4">
        <v>0</v>
      </c>
      <c r="I60" s="4">
        <v>0</v>
      </c>
      <c r="J60" s="5">
        <v>0</v>
      </c>
      <c r="K60" s="5">
        <v>0</v>
      </c>
      <c r="L60">
        <v>0</v>
      </c>
      <c r="M60">
        <v>0</v>
      </c>
      <c r="N60">
        <v>0</v>
      </c>
    </row>
    <row r="61" spans="1:14" x14ac:dyDescent="0.25">
      <c r="A61" s="3">
        <v>0</v>
      </c>
      <c r="B61" s="2">
        <v>0</v>
      </c>
      <c r="C61" s="2">
        <v>0</v>
      </c>
      <c r="D61">
        <v>0</v>
      </c>
      <c r="E61">
        <v>0</v>
      </c>
      <c r="F61">
        <v>0</v>
      </c>
      <c r="G61">
        <v>0</v>
      </c>
      <c r="H61" s="4">
        <v>0</v>
      </c>
      <c r="I61" s="4">
        <v>0</v>
      </c>
      <c r="J61" s="5">
        <v>0</v>
      </c>
      <c r="K61" s="5">
        <v>0</v>
      </c>
      <c r="L61">
        <v>0</v>
      </c>
      <c r="M61">
        <v>0</v>
      </c>
      <c r="N61">
        <v>0</v>
      </c>
    </row>
    <row r="62" spans="1:14" x14ac:dyDescent="0.25">
      <c r="A62" s="3">
        <v>0</v>
      </c>
      <c r="B62" s="2">
        <v>0</v>
      </c>
      <c r="C62" s="2">
        <v>0</v>
      </c>
      <c r="D62">
        <v>0</v>
      </c>
      <c r="E62">
        <v>0</v>
      </c>
      <c r="F62">
        <v>0</v>
      </c>
      <c r="G62">
        <v>0</v>
      </c>
      <c r="H62" s="4">
        <v>0</v>
      </c>
      <c r="I62" s="4">
        <v>0</v>
      </c>
      <c r="J62" s="5">
        <v>0</v>
      </c>
      <c r="K62" s="5">
        <v>0</v>
      </c>
      <c r="L62">
        <v>0</v>
      </c>
      <c r="M62">
        <v>0</v>
      </c>
      <c r="N62">
        <v>0</v>
      </c>
    </row>
    <row r="63" spans="1:14" x14ac:dyDescent="0.25">
      <c r="A63" s="3">
        <v>0</v>
      </c>
      <c r="B63" s="2">
        <v>0</v>
      </c>
      <c r="C63" s="2">
        <v>0</v>
      </c>
      <c r="D63">
        <v>0</v>
      </c>
      <c r="E63">
        <v>0</v>
      </c>
      <c r="F63">
        <v>0</v>
      </c>
      <c r="G63">
        <v>0</v>
      </c>
      <c r="H63" s="4">
        <v>0</v>
      </c>
      <c r="I63" s="4">
        <v>0</v>
      </c>
      <c r="J63" s="5">
        <v>0</v>
      </c>
      <c r="K63" s="5">
        <v>0</v>
      </c>
      <c r="L63">
        <v>0</v>
      </c>
      <c r="M63">
        <v>0</v>
      </c>
      <c r="N63">
        <v>0</v>
      </c>
    </row>
    <row r="64" spans="1:14" x14ac:dyDescent="0.25">
      <c r="A64" s="3">
        <v>0</v>
      </c>
      <c r="B64" s="2">
        <v>0</v>
      </c>
      <c r="C64" s="2">
        <v>0</v>
      </c>
      <c r="D64">
        <v>0</v>
      </c>
      <c r="E64">
        <v>0</v>
      </c>
      <c r="F64">
        <v>0</v>
      </c>
      <c r="G64">
        <v>0</v>
      </c>
      <c r="H64" s="4">
        <v>0</v>
      </c>
      <c r="I64" s="4">
        <v>0</v>
      </c>
      <c r="J64" s="5">
        <v>0</v>
      </c>
      <c r="K64" s="5">
        <v>0</v>
      </c>
      <c r="L64">
        <v>0</v>
      </c>
      <c r="M64">
        <v>0</v>
      </c>
      <c r="N64">
        <v>0</v>
      </c>
    </row>
    <row r="65" spans="1:14" x14ac:dyDescent="0.25">
      <c r="A65" s="3">
        <v>0</v>
      </c>
      <c r="B65" s="2">
        <v>0</v>
      </c>
      <c r="C65" s="2">
        <v>0</v>
      </c>
      <c r="D65">
        <v>0</v>
      </c>
      <c r="E65">
        <v>0</v>
      </c>
      <c r="F65">
        <v>0</v>
      </c>
      <c r="G65">
        <v>0</v>
      </c>
      <c r="H65" s="4">
        <v>0</v>
      </c>
      <c r="I65" s="4">
        <v>0</v>
      </c>
      <c r="J65" s="5">
        <v>0</v>
      </c>
      <c r="K65" s="5">
        <v>0</v>
      </c>
      <c r="L65">
        <v>0</v>
      </c>
      <c r="M65">
        <v>0</v>
      </c>
      <c r="N65">
        <v>0</v>
      </c>
    </row>
    <row r="66" spans="1:14" x14ac:dyDescent="0.25">
      <c r="A66" s="3">
        <v>0</v>
      </c>
      <c r="B66" s="2">
        <v>0</v>
      </c>
      <c r="C66" s="2">
        <v>0</v>
      </c>
      <c r="D66">
        <v>0</v>
      </c>
      <c r="E66">
        <v>0</v>
      </c>
      <c r="F66">
        <v>0</v>
      </c>
      <c r="G66">
        <v>0</v>
      </c>
      <c r="H66" s="4">
        <v>0</v>
      </c>
      <c r="I66" s="4">
        <v>0</v>
      </c>
      <c r="J66" s="5">
        <v>0</v>
      </c>
      <c r="K66" s="5">
        <v>0</v>
      </c>
      <c r="L66">
        <v>0</v>
      </c>
      <c r="M66">
        <v>0</v>
      </c>
      <c r="N66">
        <v>0</v>
      </c>
    </row>
    <row r="67" spans="1:14" x14ac:dyDescent="0.25">
      <c r="A67" s="3">
        <v>0</v>
      </c>
      <c r="B67" s="2">
        <v>0</v>
      </c>
      <c r="C67" s="2">
        <v>0</v>
      </c>
      <c r="D67">
        <v>0</v>
      </c>
      <c r="E67">
        <v>0</v>
      </c>
      <c r="F67">
        <v>0</v>
      </c>
      <c r="G67">
        <v>0</v>
      </c>
      <c r="H67" s="4">
        <v>0</v>
      </c>
      <c r="I67" s="4">
        <v>0</v>
      </c>
      <c r="J67" s="5">
        <v>0</v>
      </c>
      <c r="K67" s="5">
        <v>0</v>
      </c>
      <c r="L67">
        <v>0</v>
      </c>
      <c r="M67">
        <v>0</v>
      </c>
      <c r="N67">
        <v>0</v>
      </c>
    </row>
    <row r="68" spans="1:14" x14ac:dyDescent="0.25">
      <c r="A68" s="3">
        <v>0</v>
      </c>
      <c r="B68" s="2">
        <v>0</v>
      </c>
      <c r="C68" s="2">
        <v>0</v>
      </c>
      <c r="D68">
        <v>0</v>
      </c>
      <c r="E68">
        <v>0</v>
      </c>
      <c r="F68">
        <v>0</v>
      </c>
      <c r="G68">
        <v>0</v>
      </c>
      <c r="H68" s="4">
        <v>0</v>
      </c>
      <c r="I68" s="4">
        <v>0</v>
      </c>
      <c r="J68" s="5">
        <v>0</v>
      </c>
      <c r="K68" s="5">
        <v>0</v>
      </c>
      <c r="L68">
        <v>0</v>
      </c>
      <c r="M68">
        <v>0</v>
      </c>
      <c r="N68">
        <v>0</v>
      </c>
    </row>
    <row r="69" spans="1:14" x14ac:dyDescent="0.25">
      <c r="A69" s="3">
        <v>0</v>
      </c>
      <c r="B69" s="2">
        <v>0</v>
      </c>
      <c r="C69" s="2">
        <v>0</v>
      </c>
      <c r="D69">
        <v>0</v>
      </c>
      <c r="E69">
        <v>0</v>
      </c>
      <c r="F69">
        <v>0</v>
      </c>
      <c r="G69">
        <v>0</v>
      </c>
      <c r="H69" s="4">
        <v>0</v>
      </c>
      <c r="I69" s="4">
        <v>0</v>
      </c>
      <c r="J69" s="5">
        <v>0</v>
      </c>
      <c r="K69" s="5">
        <v>0</v>
      </c>
      <c r="L69">
        <v>0</v>
      </c>
      <c r="M69">
        <v>0</v>
      </c>
      <c r="N69">
        <v>0</v>
      </c>
    </row>
    <row r="70" spans="1:14" x14ac:dyDescent="0.25">
      <c r="A70" s="3">
        <v>0</v>
      </c>
      <c r="B70" s="2">
        <v>0</v>
      </c>
      <c r="C70" s="2">
        <v>0</v>
      </c>
      <c r="D70">
        <v>0</v>
      </c>
      <c r="E70">
        <v>0</v>
      </c>
      <c r="F70">
        <v>0</v>
      </c>
      <c r="G70">
        <v>0</v>
      </c>
      <c r="H70" s="4">
        <v>0</v>
      </c>
      <c r="I70" s="4">
        <v>0</v>
      </c>
      <c r="J70" s="5">
        <v>0</v>
      </c>
      <c r="K70" s="5">
        <v>0</v>
      </c>
      <c r="L70">
        <v>0</v>
      </c>
      <c r="M70">
        <v>0</v>
      </c>
      <c r="N70">
        <v>0</v>
      </c>
    </row>
    <row r="71" spans="1:14" x14ac:dyDescent="0.25">
      <c r="A71" s="3">
        <v>0</v>
      </c>
      <c r="B71" s="2">
        <v>0</v>
      </c>
      <c r="C71" s="2">
        <v>0</v>
      </c>
      <c r="D71">
        <v>0</v>
      </c>
      <c r="E71">
        <v>0</v>
      </c>
      <c r="F71">
        <v>0</v>
      </c>
      <c r="G71">
        <v>0</v>
      </c>
      <c r="H71" s="4">
        <v>0</v>
      </c>
      <c r="I71" s="4">
        <v>0</v>
      </c>
      <c r="J71" s="5">
        <v>0</v>
      </c>
      <c r="K71" s="5">
        <v>0</v>
      </c>
      <c r="L71">
        <v>0</v>
      </c>
      <c r="M71">
        <v>0</v>
      </c>
      <c r="N71">
        <v>0</v>
      </c>
    </row>
    <row r="72" spans="1:14" x14ac:dyDescent="0.25">
      <c r="A72" s="3">
        <v>0</v>
      </c>
      <c r="B72" s="2">
        <v>0</v>
      </c>
      <c r="C72" s="2">
        <v>0</v>
      </c>
      <c r="D72">
        <v>0</v>
      </c>
      <c r="E72">
        <v>0</v>
      </c>
      <c r="F72">
        <v>0</v>
      </c>
      <c r="G72">
        <v>0</v>
      </c>
      <c r="H72" s="4">
        <v>0</v>
      </c>
      <c r="I72" s="4">
        <v>0</v>
      </c>
      <c r="J72" s="5">
        <v>0</v>
      </c>
      <c r="K72" s="5">
        <v>0</v>
      </c>
      <c r="L72">
        <v>0</v>
      </c>
      <c r="M72">
        <v>0</v>
      </c>
      <c r="N72">
        <v>0</v>
      </c>
    </row>
    <row r="73" spans="1:14" x14ac:dyDescent="0.25">
      <c r="A73" s="3">
        <v>0</v>
      </c>
      <c r="B73" s="2">
        <v>0</v>
      </c>
      <c r="C73" s="2">
        <v>0</v>
      </c>
      <c r="D73">
        <v>0</v>
      </c>
      <c r="E73">
        <v>0</v>
      </c>
      <c r="F73">
        <v>0</v>
      </c>
      <c r="G73">
        <v>0</v>
      </c>
      <c r="H73" s="4">
        <v>0</v>
      </c>
      <c r="I73" s="4">
        <v>0</v>
      </c>
      <c r="J73" s="5">
        <v>0</v>
      </c>
      <c r="K73" s="5">
        <v>0</v>
      </c>
      <c r="L73">
        <v>0</v>
      </c>
      <c r="M73">
        <v>0</v>
      </c>
      <c r="N73">
        <v>0</v>
      </c>
    </row>
    <row r="74" spans="1:14" x14ac:dyDescent="0.25">
      <c r="A74" s="3">
        <v>0</v>
      </c>
      <c r="B74" s="2">
        <v>0</v>
      </c>
      <c r="C74" s="2">
        <v>0</v>
      </c>
      <c r="D74">
        <v>0</v>
      </c>
      <c r="E74">
        <v>0</v>
      </c>
      <c r="F74">
        <v>0</v>
      </c>
      <c r="G74">
        <v>0</v>
      </c>
      <c r="H74" s="4">
        <v>0</v>
      </c>
      <c r="I74" s="4">
        <v>0</v>
      </c>
      <c r="J74" s="5">
        <v>0</v>
      </c>
      <c r="K74" s="5">
        <v>0</v>
      </c>
      <c r="L74">
        <v>0</v>
      </c>
      <c r="M74">
        <v>0</v>
      </c>
      <c r="N74">
        <v>0</v>
      </c>
    </row>
    <row r="75" spans="1:14" x14ac:dyDescent="0.25">
      <c r="A75" s="3">
        <v>0</v>
      </c>
      <c r="B75" s="2">
        <v>0</v>
      </c>
      <c r="C75" s="2">
        <v>0</v>
      </c>
      <c r="D75">
        <v>0</v>
      </c>
      <c r="E75">
        <v>0</v>
      </c>
      <c r="F75">
        <v>0</v>
      </c>
      <c r="G75">
        <v>0</v>
      </c>
      <c r="H75" s="4">
        <v>0</v>
      </c>
      <c r="I75" s="4">
        <v>0</v>
      </c>
      <c r="J75" s="5">
        <v>0</v>
      </c>
      <c r="K75" s="5">
        <v>0</v>
      </c>
      <c r="L75">
        <v>0</v>
      </c>
      <c r="M75">
        <v>0</v>
      </c>
      <c r="N75">
        <v>0</v>
      </c>
    </row>
  </sheetData>
  <mergeCells count="1">
    <mergeCell ref="A1:N1"/>
  </mergeCells>
  <pageMargins left="0.3" right="0.3" top="0.5" bottom="0.5" header="0.3" footer="0.3"/>
  <pageSetup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Stammdaten</vt:lpstr>
      <vt:lpstr>Eingabe</vt:lpstr>
      <vt:lpstr>Auswertung</vt:lpstr>
      <vt:lpstr>Druckansicht</vt:lpstr>
      <vt:lpstr>Druckansicht!Títulos_a_imprimir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2025-08-17T08:49:00Z</dcterms:created>
  <dcterms:modified xsi:type="dcterms:W3CDTF">2025-08-17T08:54:09Z</dcterms:modified>
</cp:coreProperties>
</file>